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8.3\"/>
    </mc:Choice>
  </mc:AlternateContent>
  <bookViews>
    <workbookView xWindow="0" yWindow="0" windowWidth="28800" windowHeight="12495"/>
  </bookViews>
  <sheets>
    <sheet name="目次" sheetId="16" r:id="rId1"/>
    <sheet name="1-1" sheetId="1" r:id="rId2"/>
    <sheet name="1-2" sheetId="13" r:id="rId3"/>
    <sheet name="1-3" sheetId="14" r:id="rId4"/>
    <sheet name="1-4" sheetId="15" r:id="rId5"/>
    <sheet name="2-1" sheetId="2" r:id="rId6"/>
    <sheet name="2-2" sheetId="5" r:id="rId7"/>
    <sheet name="2-3" sheetId="6" r:id="rId8"/>
    <sheet name="2-4" sheetId="7" r:id="rId9"/>
    <sheet name="2-5" sheetId="8" r:id="rId10"/>
    <sheet name="2-6" sheetId="9" r:id="rId11"/>
    <sheet name="2-7" sheetId="10" r:id="rId12"/>
    <sheet name="2-8" sheetId="11" r:id="rId13"/>
    <sheet name="2-9" sheetId="12" r:id="rId14"/>
    <sheet name="3-1" sheetId="3"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6" i="13" l="1"/>
  <c r="N26" i="13"/>
  <c r="B26" i="13"/>
  <c r="E26" i="13" l="1"/>
  <c r="E25" i="13"/>
  <c r="E24" i="13"/>
  <c r="B25" i="13" l="1"/>
  <c r="N25" i="13"/>
  <c r="Q25" i="13"/>
  <c r="Q24" i="13" l="1"/>
  <c r="N24" i="13"/>
  <c r="B24" i="13"/>
  <c r="E23" i="13" l="1"/>
  <c r="Q23" i="13" l="1"/>
  <c r="N23" i="13"/>
  <c r="B23" i="13"/>
  <c r="D21" i="16" l="1"/>
  <c r="D19" i="16"/>
  <c r="D18" i="16"/>
  <c r="D17" i="16"/>
  <c r="D16" i="16"/>
  <c r="D15" i="16"/>
  <c r="D14" i="16"/>
  <c r="D13" i="16"/>
  <c r="D12" i="16"/>
  <c r="D11" i="16"/>
  <c r="D9" i="16"/>
  <c r="D8" i="16"/>
  <c r="D7" i="16"/>
  <c r="D6" i="16"/>
  <c r="G6" i="16" l="1"/>
  <c r="G7" i="16"/>
  <c r="G8" i="16"/>
  <c r="G9" i="16"/>
  <c r="G11" i="16"/>
  <c r="G12" i="16"/>
  <c r="G13" i="16"/>
  <c r="G14" i="16"/>
  <c r="G15" i="16"/>
  <c r="G16" i="16"/>
  <c r="G17" i="16"/>
  <c r="G18" i="16"/>
  <c r="G19" i="16"/>
  <c r="G21" i="16"/>
</calcChain>
</file>

<file path=xl/sharedStrings.xml><?xml version="1.0" encoding="utf-8"?>
<sst xmlns="http://schemas.openxmlformats.org/spreadsheetml/2006/main" count="1850" uniqueCount="468">
  <si>
    <t>-</t>
    <phoneticPr fontId="5"/>
  </si>
  <si>
    <t>平成24年度</t>
  </si>
  <si>
    <t>平成25年度</t>
    <phoneticPr fontId="6"/>
  </si>
  <si>
    <t>平成26年度</t>
  </si>
  <si>
    <t>平成27年度</t>
  </si>
  <si>
    <t>-</t>
  </si>
  <si>
    <t>平成22年度</t>
    <phoneticPr fontId="5"/>
  </si>
  <si>
    <t>平成23年度</t>
    <phoneticPr fontId="5"/>
  </si>
  <si>
    <t>-</t>
    <phoneticPr fontId="4"/>
  </si>
  <si>
    <t>平成21年度</t>
  </si>
  <si>
    <t>資料出所：e-stat</t>
    <rPh sb="0" eb="2">
      <t>シリョウ</t>
    </rPh>
    <rPh sb="2" eb="4">
      <t>シュッショ</t>
    </rPh>
    <phoneticPr fontId="4"/>
  </si>
  <si>
    <t>平成26年度</t>
    <phoneticPr fontId="6"/>
  </si>
  <si>
    <t>平成17年度</t>
    <rPh sb="0" eb="2">
      <t>ヘイセイ</t>
    </rPh>
    <rPh sb="4" eb="6">
      <t>ネンド</t>
    </rPh>
    <phoneticPr fontId="5"/>
  </si>
  <si>
    <t>平成18年度</t>
    <rPh sb="0" eb="2">
      <t>ヘイセイ</t>
    </rPh>
    <rPh sb="4" eb="5">
      <t>ネン</t>
    </rPh>
    <rPh sb="5" eb="6">
      <t>ド</t>
    </rPh>
    <phoneticPr fontId="5"/>
  </si>
  <si>
    <t>平成19年度</t>
    <rPh sb="0" eb="2">
      <t>ヘイセイ</t>
    </rPh>
    <rPh sb="4" eb="6">
      <t>ネンド</t>
    </rPh>
    <phoneticPr fontId="5"/>
  </si>
  <si>
    <t>平成20年度</t>
    <rPh sb="0" eb="2">
      <t>ヘイセイ</t>
    </rPh>
    <rPh sb="4" eb="5">
      <t>ネン</t>
    </rPh>
    <rPh sb="5" eb="6">
      <t>ド</t>
    </rPh>
    <phoneticPr fontId="5"/>
  </si>
  <si>
    <t xml:space="preserve">県道の延長･橋梁箇所延長        </t>
  </si>
  <si>
    <t>平成24年度</t>
    <phoneticPr fontId="5"/>
  </si>
  <si>
    <t>資料出所：三重県伊勢建設事務所</t>
    <phoneticPr fontId="5"/>
  </si>
  <si>
    <t xml:space="preserve">国道の延長・橋梁箇所延長        </t>
  </si>
  <si>
    <t>道路実延長</t>
    <phoneticPr fontId="5"/>
  </si>
  <si>
    <t>舗装道路実延長</t>
    <phoneticPr fontId="4"/>
  </si>
  <si>
    <t xml:space="preserve">資料出所：都市計画課  </t>
    <phoneticPr fontId="5"/>
  </si>
  <si>
    <t xml:space="preserve">着工新設住宅戸数・面積        </t>
  </si>
  <si>
    <t>建築の時期別住宅数</t>
    <phoneticPr fontId="4"/>
  </si>
  <si>
    <t xml:space="preserve">居住世帯の有無・用途別住宅数        </t>
  </si>
  <si>
    <t xml:space="preserve">住宅の所有関係・建て方・構造別住宅数        </t>
  </si>
  <si>
    <t xml:space="preserve">世帯の型別住宅数・人員        </t>
  </si>
  <si>
    <t xml:space="preserve">住宅設備・居住環境別住宅数        </t>
  </si>
  <si>
    <t>腐朽･破損あり（総数）</t>
    <rPh sb="0" eb="1">
      <t>クサ</t>
    </rPh>
    <rPh sb="1" eb="2">
      <t>キュウ</t>
    </rPh>
    <rPh sb="3" eb="4">
      <t>ヤブ</t>
    </rPh>
    <rPh sb="4" eb="5">
      <t>ソン</t>
    </rPh>
    <rPh sb="8" eb="10">
      <t>ソウスウ</t>
    </rPh>
    <phoneticPr fontId="10"/>
  </si>
  <si>
    <t>資料出所：住宅・土地統計調査</t>
    <rPh sb="5" eb="7">
      <t>ジュウタク</t>
    </rPh>
    <rPh sb="8" eb="10">
      <t>トチ</t>
    </rPh>
    <rPh sb="10" eb="12">
      <t>トウケイ</t>
    </rPh>
    <rPh sb="12" eb="14">
      <t>チョウサ</t>
    </rPh>
    <phoneticPr fontId="9"/>
  </si>
  <si>
    <t>道路実延長</t>
    <phoneticPr fontId="4"/>
  </si>
  <si>
    <t>道路実延長</t>
    <phoneticPr fontId="3"/>
  </si>
  <si>
    <t>空き家の種類(4区分)，腐朽・破損の有無(2区分)，建て方(2区分)，構造(2区分)別空き家数</t>
    <phoneticPr fontId="4"/>
  </si>
  <si>
    <t>住宅の種類(3区分), 腐朽破損の程度(3区分)別空き家数並びに住宅の種類(3区分)別</t>
    <phoneticPr fontId="3"/>
  </si>
  <si>
    <t>一般住宅建築確認申請件数</t>
    <phoneticPr fontId="3"/>
  </si>
  <si>
    <t>用途地域面積</t>
    <rPh sb="0" eb="2">
      <t>ヨウト</t>
    </rPh>
    <rPh sb="2" eb="4">
      <t>チイキ</t>
    </rPh>
    <rPh sb="4" eb="6">
      <t>メンセキ</t>
    </rPh>
    <phoneticPr fontId="4"/>
  </si>
  <si>
    <t>平成28年度</t>
  </si>
  <si>
    <t>1-3</t>
  </si>
  <si>
    <t>2-2</t>
  </si>
  <si>
    <t>2-3</t>
  </si>
  <si>
    <t>2-4</t>
  </si>
  <si>
    <t>2-5</t>
  </si>
  <si>
    <t>2-6</t>
  </si>
  <si>
    <t>2-7</t>
  </si>
  <si>
    <t>2-8</t>
  </si>
  <si>
    <t>2-9</t>
  </si>
  <si>
    <t>1-4</t>
  </si>
  <si>
    <t>空き家総数</t>
    <rPh sb="0" eb="1">
      <t>ア</t>
    </rPh>
    <rPh sb="2" eb="3">
      <t>ヤ</t>
    </rPh>
    <rPh sb="3" eb="4">
      <t>フサ</t>
    </rPh>
    <rPh sb="4" eb="5">
      <t>カズ</t>
    </rPh>
    <phoneticPr fontId="10"/>
  </si>
  <si>
    <t>空き家総数(二次的住宅)</t>
    <rPh sb="6" eb="7">
      <t>ニ</t>
    </rPh>
    <rPh sb="7" eb="8">
      <t>ツギ</t>
    </rPh>
    <rPh sb="8" eb="9">
      <t>マト</t>
    </rPh>
    <rPh sb="9" eb="10">
      <t>ジュウ</t>
    </rPh>
    <rPh sb="10" eb="11">
      <t>タク</t>
    </rPh>
    <phoneticPr fontId="10"/>
  </si>
  <si>
    <t>空き家総数(賃貸用の住宅)</t>
    <rPh sb="6" eb="7">
      <t>チン</t>
    </rPh>
    <rPh sb="7" eb="8">
      <t>カシ</t>
    </rPh>
    <rPh sb="8" eb="9">
      <t>ヨウ</t>
    </rPh>
    <rPh sb="10" eb="11">
      <t>ジュウ</t>
    </rPh>
    <rPh sb="11" eb="12">
      <t>タク</t>
    </rPh>
    <phoneticPr fontId="10"/>
  </si>
  <si>
    <t>空き家総数(売却用の住宅)</t>
    <phoneticPr fontId="5"/>
  </si>
  <si>
    <t>（総数）</t>
    <rPh sb="1" eb="3">
      <t>ソウスウ</t>
    </rPh>
    <phoneticPr fontId="5"/>
  </si>
  <si>
    <t>（総数）</t>
    <phoneticPr fontId="5"/>
  </si>
  <si>
    <t>（木造）</t>
    <phoneticPr fontId="5"/>
  </si>
  <si>
    <t>（非木造）</t>
    <phoneticPr fontId="5"/>
  </si>
  <si>
    <t>腐朽･破損なし(その他の住宅)</t>
    <phoneticPr fontId="5"/>
  </si>
  <si>
    <t>腐朽･破損なし(売却用の住宅)</t>
    <phoneticPr fontId="5"/>
  </si>
  <si>
    <t>腐朽･破損なし(賃貸用の住宅)</t>
    <phoneticPr fontId="5"/>
  </si>
  <si>
    <t>腐朽･破損なし(二次的住宅)</t>
    <phoneticPr fontId="5"/>
  </si>
  <si>
    <t>腐朽･破損なし（総数）</t>
    <phoneticPr fontId="5"/>
  </si>
  <si>
    <t>腐朽･破損あり(その他の住宅)</t>
    <phoneticPr fontId="5"/>
  </si>
  <si>
    <t>腐朽･破損あり(売却用の住宅)</t>
    <phoneticPr fontId="5"/>
  </si>
  <si>
    <t>腐朽･破損あり(賃貸用の住宅)</t>
    <phoneticPr fontId="5"/>
  </si>
  <si>
    <t>腐朽･破損あり(二次的住宅)</t>
    <phoneticPr fontId="5"/>
  </si>
  <si>
    <t>空き家総数(その他の住宅)</t>
    <phoneticPr fontId="5"/>
  </si>
  <si>
    <t>空き家総数</t>
    <phoneticPr fontId="9"/>
  </si>
  <si>
    <t>(総数)</t>
    <phoneticPr fontId="9"/>
  </si>
  <si>
    <t>(専用住宅)</t>
    <phoneticPr fontId="5"/>
  </si>
  <si>
    <t>修理を要しない又は小修理を要する</t>
    <phoneticPr fontId="9"/>
  </si>
  <si>
    <t>大修理を要する</t>
    <phoneticPr fontId="9"/>
  </si>
  <si>
    <t>危険又は修理不能</t>
    <phoneticPr fontId="9"/>
  </si>
  <si>
    <t>建築中の住宅数</t>
    <phoneticPr fontId="9"/>
  </si>
  <si>
    <t>(店舗その他の
併用住宅)</t>
    <phoneticPr fontId="5"/>
  </si>
  <si>
    <t>（持ち家）</t>
    <phoneticPr fontId="5"/>
  </si>
  <si>
    <t>（借家）</t>
    <phoneticPr fontId="5"/>
  </si>
  <si>
    <t>（普通世帯）</t>
    <phoneticPr fontId="5"/>
  </si>
  <si>
    <t>（主世帯）</t>
    <phoneticPr fontId="5"/>
  </si>
  <si>
    <t>（借家・主世帯）</t>
    <phoneticPr fontId="5"/>
  </si>
  <si>
    <t>用途別</t>
    <phoneticPr fontId="3"/>
  </si>
  <si>
    <t>専用住宅</t>
    <phoneticPr fontId="3"/>
  </si>
  <si>
    <t>併用住宅</t>
    <phoneticPr fontId="3"/>
  </si>
  <si>
    <t>その他</t>
    <phoneticPr fontId="3"/>
  </si>
  <si>
    <t>総数</t>
  </si>
  <si>
    <t>総数</t>
    <phoneticPr fontId="3"/>
  </si>
  <si>
    <t>種類別</t>
    <phoneticPr fontId="4"/>
  </si>
  <si>
    <t>総数</t>
    <phoneticPr fontId="4"/>
  </si>
  <si>
    <t>新築</t>
    <phoneticPr fontId="4"/>
  </si>
  <si>
    <t>増築</t>
    <phoneticPr fontId="4"/>
  </si>
  <si>
    <t>改築</t>
    <phoneticPr fontId="4"/>
  </si>
  <si>
    <t>うち舗装道</t>
    <phoneticPr fontId="3"/>
  </si>
  <si>
    <t>箇所</t>
    <phoneticPr fontId="3"/>
  </si>
  <si>
    <t>国管理</t>
  </si>
  <si>
    <t>県管理</t>
  </si>
  <si>
    <t>（一般国道)</t>
    <phoneticPr fontId="5"/>
  </si>
  <si>
    <t>（県道）</t>
    <phoneticPr fontId="5"/>
  </si>
  <si>
    <t>（市町村道）</t>
    <phoneticPr fontId="5"/>
  </si>
  <si>
    <t>道路実延長
（総数）</t>
    <phoneticPr fontId="3"/>
  </si>
  <si>
    <t>道路実延長</t>
    <phoneticPr fontId="5"/>
  </si>
  <si>
    <t>（主要道路）</t>
    <phoneticPr fontId="5"/>
  </si>
  <si>
    <t>（一般国道）</t>
    <phoneticPr fontId="4"/>
  </si>
  <si>
    <t>舗装道路実延長
（主要道路）</t>
    <phoneticPr fontId="5"/>
  </si>
  <si>
    <t>（一般都道府県道）</t>
    <phoneticPr fontId="4"/>
  </si>
  <si>
    <t>（市町村道）</t>
    <phoneticPr fontId="4"/>
  </si>
  <si>
    <t>（主要道路）</t>
    <phoneticPr fontId="4"/>
  </si>
  <si>
    <t>（主要地方道）</t>
    <phoneticPr fontId="4"/>
  </si>
  <si>
    <t>（一般都道府県道）</t>
    <phoneticPr fontId="4"/>
  </si>
  <si>
    <t>…</t>
  </si>
  <si>
    <t>…</t>
    <phoneticPr fontId="3"/>
  </si>
  <si>
    <t>-</t>
    <phoneticPr fontId="3"/>
  </si>
  <si>
    <t>…</t>
    <phoneticPr fontId="3"/>
  </si>
  <si>
    <t>…</t>
    <phoneticPr fontId="3"/>
  </si>
  <si>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</si>
  <si>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</si>
  <si>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</si>
  <si>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</si>
  <si>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t>
    <phoneticPr fontId="3"/>
  </si>
  <si>
    <t>平成12年</t>
    <rPh sb="0" eb="2">
      <t>ヘイセイ</t>
    </rPh>
    <rPh sb="4" eb="5">
      <t>ネン</t>
    </rPh>
    <phoneticPr fontId="3"/>
  </si>
  <si>
    <t>平成7年</t>
    <rPh sb="0" eb="2">
      <t>ヘイセイ</t>
    </rPh>
    <rPh sb="3" eb="4">
      <t>ネン</t>
    </rPh>
    <phoneticPr fontId="3"/>
  </si>
  <si>
    <t>平成17年</t>
    <rPh sb="0" eb="2">
      <t>ヘイセイ</t>
    </rPh>
    <rPh sb="4" eb="5">
      <t>ネン</t>
    </rPh>
    <phoneticPr fontId="3"/>
  </si>
  <si>
    <t>建設</t>
    <rPh sb="0" eb="2">
      <t>ケンセツ</t>
    </rPh>
    <phoneticPr fontId="3"/>
  </si>
  <si>
    <t>1-1</t>
  </si>
  <si>
    <t>1-2</t>
  </si>
  <si>
    <t>2-1</t>
  </si>
  <si>
    <t>3-1</t>
  </si>
  <si>
    <t>道路</t>
    <rPh sb="0" eb="2">
      <t>ドウロ</t>
    </rPh>
    <phoneticPr fontId="3"/>
  </si>
  <si>
    <t>住宅</t>
    <rPh sb="0" eb="2">
      <t>ジュウタク</t>
    </rPh>
    <phoneticPr fontId="3"/>
  </si>
  <si>
    <t>用途地域</t>
    <rPh sb="0" eb="2">
      <t>ヨウト</t>
    </rPh>
    <rPh sb="2" eb="4">
      <t>チイキ</t>
    </rPh>
    <phoneticPr fontId="3"/>
  </si>
  <si>
    <t>昭和59年</t>
    <rPh sb="0" eb="2">
      <t>ショウワ</t>
    </rPh>
    <rPh sb="4" eb="5">
      <t>ネン</t>
    </rPh>
    <phoneticPr fontId="3"/>
  </si>
  <si>
    <t>平成15年</t>
    <rPh sb="0" eb="2">
      <t>ヘイセイ</t>
    </rPh>
    <rPh sb="4" eb="5">
      <t>ネン</t>
    </rPh>
    <phoneticPr fontId="3"/>
  </si>
  <si>
    <t>平成20年</t>
    <rPh sb="0" eb="2">
      <t>ヘイセイ</t>
    </rPh>
    <rPh sb="4" eb="5">
      <t>ネン</t>
    </rPh>
    <phoneticPr fontId="3"/>
  </si>
  <si>
    <t>平成10年</t>
    <rPh sb="0" eb="2">
      <t>ヘイセイ</t>
    </rPh>
    <rPh sb="4" eb="5">
      <t>ネン</t>
    </rPh>
    <phoneticPr fontId="3"/>
  </si>
  <si>
    <t>平成29年度</t>
    <phoneticPr fontId="3"/>
  </si>
  <si>
    <t>-</t>
    <phoneticPr fontId="3"/>
  </si>
  <si>
    <t>昭和60年</t>
    <rPh sb="0" eb="2">
      <t>ショウワ</t>
    </rPh>
    <rPh sb="4" eb="5">
      <t>ネン</t>
    </rPh>
    <phoneticPr fontId="3"/>
  </si>
  <si>
    <t>-</t>
    <phoneticPr fontId="3"/>
  </si>
  <si>
    <t>資料出所：総務省統計局「住宅・土地統計調査」、県統計課「三重県勢要覧」</t>
    <rPh sb="5" eb="8">
      <t>ソウムショウ</t>
    </rPh>
    <rPh sb="8" eb="11">
      <t>トウケイキョク</t>
    </rPh>
    <phoneticPr fontId="9"/>
  </si>
  <si>
    <t>平成30年度</t>
    <phoneticPr fontId="3"/>
  </si>
  <si>
    <t>平成30年</t>
    <rPh sb="0" eb="2">
      <t>ヘイセイ</t>
    </rPh>
    <rPh sb="4" eb="5">
      <t>ネン</t>
    </rPh>
    <phoneticPr fontId="3"/>
  </si>
  <si>
    <t>橋梁  箇所</t>
    <phoneticPr fontId="5"/>
  </si>
  <si>
    <t>橋梁</t>
    <phoneticPr fontId="3"/>
  </si>
  <si>
    <t>-</t>
    <phoneticPr fontId="3"/>
  </si>
  <si>
    <t>-</t>
    <phoneticPr fontId="3"/>
  </si>
  <si>
    <t>-</t>
    <phoneticPr fontId="3"/>
  </si>
  <si>
    <t>-</t>
    <phoneticPr fontId="3"/>
  </si>
  <si>
    <t>長屋建・共同住宅・その他</t>
    <phoneticPr fontId="3"/>
  </si>
  <si>
    <t>一戸建</t>
    <phoneticPr fontId="3"/>
  </si>
  <si>
    <t>長屋建・共同住宅・その他</t>
    <phoneticPr fontId="3"/>
  </si>
  <si>
    <t>…</t>
    <phoneticPr fontId="3"/>
  </si>
  <si>
    <t>…</t>
    <phoneticPr fontId="3"/>
  </si>
  <si>
    <t>-</t>
    <phoneticPr fontId="3"/>
  </si>
  <si>
    <t>…</t>
    <phoneticPr fontId="3"/>
  </si>
  <si>
    <t>…</t>
    <phoneticPr fontId="3"/>
  </si>
  <si>
    <t>…</t>
    <phoneticPr fontId="3"/>
  </si>
  <si>
    <t>…</t>
    <phoneticPr fontId="3"/>
  </si>
  <si>
    <t>令和元年度</t>
    <rPh sb="0" eb="2">
      <t>レイワ</t>
    </rPh>
    <rPh sb="2" eb="4">
      <t>ガンネン</t>
    </rPh>
    <rPh sb="4" eb="5">
      <t>ド</t>
    </rPh>
    <phoneticPr fontId="3"/>
  </si>
  <si>
    <t>1960年以前</t>
    <rPh sb="4" eb="5">
      <t>ネン</t>
    </rPh>
    <rPh sb="5" eb="7">
      <t>イゼン</t>
    </rPh>
    <phoneticPr fontId="3"/>
  </si>
  <si>
    <t>1951年～1960年</t>
    <rPh sb="4" eb="5">
      <t>ネン</t>
    </rPh>
    <phoneticPr fontId="3"/>
  </si>
  <si>
    <t>1961年～1970年</t>
    <phoneticPr fontId="3"/>
  </si>
  <si>
    <t>1971年～1980年</t>
    <phoneticPr fontId="3"/>
  </si>
  <si>
    <t>1981年～1990年</t>
    <phoneticPr fontId="3"/>
  </si>
  <si>
    <t>1970年以前</t>
    <rPh sb="5" eb="7">
      <t>イゼン</t>
    </rPh>
    <phoneticPr fontId="3"/>
  </si>
  <si>
    <t>1991年～2000年</t>
    <phoneticPr fontId="3"/>
  </si>
  <si>
    <t>2001年～2005年</t>
    <phoneticPr fontId="3"/>
  </si>
  <si>
    <t>2006年～2008年</t>
    <phoneticPr fontId="3"/>
  </si>
  <si>
    <t>2006年～2010年</t>
    <phoneticPr fontId="3"/>
  </si>
  <si>
    <t>2011年～2015年</t>
    <phoneticPr fontId="3"/>
  </si>
  <si>
    <t>2016年～2018年</t>
    <phoneticPr fontId="3"/>
  </si>
  <si>
    <t>…</t>
    <phoneticPr fontId="3"/>
  </si>
  <si>
    <t>平成31年</t>
    <rPh sb="0" eb="2">
      <t>ヘイセイ</t>
    </rPh>
    <rPh sb="4" eb="5">
      <t>ネン</t>
    </rPh>
    <phoneticPr fontId="3"/>
  </si>
  <si>
    <t>令和2年度</t>
    <rPh sb="0" eb="2">
      <t>レイワ</t>
    </rPh>
    <rPh sb="3" eb="4">
      <t>ネン</t>
    </rPh>
    <rPh sb="4" eb="5">
      <t>ド</t>
    </rPh>
    <phoneticPr fontId="3"/>
  </si>
  <si>
    <t>昭和59年</t>
  </si>
  <si>
    <t>昭和60年</t>
  </si>
  <si>
    <t>昭和61年</t>
  </si>
  <si>
    <t>昭和62年</t>
  </si>
  <si>
    <t>昭和63年</t>
  </si>
  <si>
    <t>平成元年</t>
  </si>
  <si>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</si>
  <si>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</si>
  <si>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</si>
  <si>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</si>
  <si>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</si>
  <si>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</si>
  <si>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</si>
  <si>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</si>
  <si>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</si>
  <si>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</si>
  <si>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</si>
  <si>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</si>
  <si>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</si>
  <si>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</si>
  <si>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</si>
  <si>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</si>
  <si>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</si>
  <si>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</si>
  <si>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</si>
  <si>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</si>
  <si>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</si>
  <si>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</si>
  <si>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</si>
  <si>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</si>
  <si>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</si>
  <si>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</si>
  <si>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</si>
  <si>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</si>
  <si>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</si>
  <si>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平成31年</t>
  </si>
  <si>
    <t>資料出所：県道路管理課、県統計課「三重県勢要覧」</t>
    <phoneticPr fontId="3"/>
  </si>
  <si>
    <t>平成7年</t>
    <rPh sb="0" eb="2">
      <t>ヘイセイ</t>
    </rPh>
    <rPh sb="3" eb="4">
      <t>ネン</t>
    </rPh>
    <phoneticPr fontId="4"/>
  </si>
  <si>
    <t>平成8年</t>
    <rPh sb="0" eb="2">
      <t>ヘイセイ</t>
    </rPh>
    <rPh sb="3" eb="4">
      <t>ネン</t>
    </rPh>
    <phoneticPr fontId="4"/>
  </si>
  <si>
    <t>平成9年</t>
    <rPh sb="0" eb="2">
      <t>ヘイセイ</t>
    </rPh>
    <rPh sb="3" eb="4">
      <t>ネン</t>
    </rPh>
    <phoneticPr fontId="4"/>
  </si>
  <si>
    <t>平成10年</t>
    <rPh sb="0" eb="2">
      <t>ヘイセイ</t>
    </rPh>
    <rPh sb="4" eb="5">
      <t>ネン</t>
    </rPh>
    <phoneticPr fontId="4"/>
  </si>
  <si>
    <t>平成11年</t>
    <rPh sb="0" eb="2">
      <t>ヘイセイ</t>
    </rPh>
    <rPh sb="4" eb="5">
      <t>ネン</t>
    </rPh>
    <phoneticPr fontId="4"/>
  </si>
  <si>
    <t>平成12年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</si>
  <si>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</si>
  <si>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</si>
  <si>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</si>
  <si>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</si>
  <si>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平成17年</t>
    <rPh sb="0" eb="2">
      <t>ヘイセイ</t>
    </rPh>
    <rPh sb="4" eb="5">
      <t>ネン</t>
    </rPh>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</si>
  <si>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</si>
  <si>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</si>
  <si>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</si>
  <si>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</si>
  <si>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</si>
  <si>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</si>
  <si>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</si>
  <si>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</si>
  <si>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</si>
  <si>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</si>
  <si>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</si>
  <si>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</si>
  <si>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</si>
  <si>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3">
      <t>ガン</t>
    </rPh>
    <rPh sb="3" eb="4">
      <t>ネン</t>
    </rPh>
    <phoneticPr fontId="3"/>
  </si>
  <si>
    <t>令和2年</t>
    <rPh sb="0" eb="2">
      <t>レイワ</t>
    </rPh>
    <rPh sb="3" eb="4">
      <t>ネン</t>
    </rPh>
    <phoneticPr fontId="3"/>
  </si>
  <si>
    <t>平成10年</t>
    <rPh sb="0" eb="2">
      <t>ヘイセイ</t>
    </rPh>
    <rPh sb="4" eb="5">
      <t>ネン</t>
    </rPh>
    <phoneticPr fontId="9"/>
  </si>
  <si>
    <t>平成15年</t>
    <rPh sb="0" eb="2">
      <t>ヘイセイ</t>
    </rPh>
    <rPh sb="4" eb="5">
      <t>ネン</t>
    </rPh>
    <phoneticPr fontId="9"/>
  </si>
  <si>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</si>
  <si>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</si>
  <si>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</si>
  <si>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</si>
  <si>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平成元年</t>
    <rPh sb="0" eb="2">
      <t>ヘイセイ</t>
    </rPh>
    <rPh sb="2" eb="3">
      <t>ガン</t>
    </rPh>
    <rPh sb="3" eb="4">
      <t>ネン</t>
    </rPh>
    <phoneticPr fontId="3"/>
  </si>
  <si>
    <t>平成2年</t>
    <rPh sb="0" eb="2">
      <t>ヘイセイ</t>
    </rPh>
    <rPh sb="3" eb="4">
      <t>ネン</t>
    </rPh>
    <phoneticPr fontId="3"/>
  </si>
  <si>
    <t>平成3年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</si>
  <si>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</si>
  <si>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</si>
  <si>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</si>
  <si>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</si>
  <si>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</si>
  <si>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平成11年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</si>
  <si>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</si>
  <si>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</si>
  <si>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平成16年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</si>
  <si>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</si>
  <si>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</si>
  <si>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</si>
  <si>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</si>
  <si>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</si>
  <si>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</si>
  <si>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</si>
  <si>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</si>
  <si>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</si>
  <si>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</si>
  <si>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</si>
  <si>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（木造）</t>
    <phoneticPr fontId="5"/>
  </si>
  <si>
    <t>2011年～2013年</t>
    <rPh sb="10" eb="11">
      <t>ネン</t>
    </rPh>
    <phoneticPr fontId="3"/>
  </si>
  <si>
    <t>～</t>
    <phoneticPr fontId="3"/>
  </si>
  <si>
    <t>～</t>
    <phoneticPr fontId="3"/>
  </si>
  <si>
    <t>～</t>
    <phoneticPr fontId="3"/>
  </si>
  <si>
    <t>～</t>
    <phoneticPr fontId="3"/>
  </si>
  <si>
    <t>～</t>
    <phoneticPr fontId="3"/>
  </si>
  <si>
    <t>ｍ</t>
    <phoneticPr fontId="16"/>
  </si>
  <si>
    <t>％</t>
    <phoneticPr fontId="16"/>
  </si>
  <si>
    <t>延長</t>
    <phoneticPr fontId="3"/>
  </si>
  <si>
    <t>舗装率</t>
    <phoneticPr fontId="3"/>
  </si>
  <si>
    <t>うち未舗装道
延長</t>
    <phoneticPr fontId="5"/>
  </si>
  <si>
    <t>道路実延長</t>
    <phoneticPr fontId="5"/>
  </si>
  <si>
    <t>うち舗装道  延長</t>
    <phoneticPr fontId="5"/>
  </si>
  <si>
    <t>うち舗装道  舗装率</t>
    <phoneticPr fontId="5"/>
  </si>
  <si>
    <t>うち未舗装道 延長</t>
    <phoneticPr fontId="5"/>
  </si>
  <si>
    <t>橋梁  延長</t>
    <phoneticPr fontId="5"/>
  </si>
  <si>
    <t>Kｍ</t>
    <phoneticPr fontId="16"/>
  </si>
  <si>
    <t>舗装道路実延長</t>
    <phoneticPr fontId="5"/>
  </si>
  <si>
    <t>Kｍ</t>
    <phoneticPr fontId="16"/>
  </si>
  <si>
    <t>件</t>
    <phoneticPr fontId="16"/>
  </si>
  <si>
    <t>戸</t>
    <phoneticPr fontId="16"/>
  </si>
  <si>
    <t>住宅</t>
    <phoneticPr fontId="16"/>
  </si>
  <si>
    <t>ｍ2</t>
    <phoneticPr fontId="16"/>
  </si>
  <si>
    <t>着工新設住宅
床面積</t>
  </si>
  <si>
    <t>着工新設持家
床面積</t>
  </si>
  <si>
    <t>５.９畳以下
住宅数</t>
    <rPh sb="4" eb="6">
      <t>イカ</t>
    </rPh>
    <phoneticPr fontId="3"/>
  </si>
  <si>
    <t>６.０～１１.９畳
住宅数</t>
  </si>
  <si>
    <t>１２.０～１７.９畳
住宅数</t>
  </si>
  <si>
    <t>１８.０～２３.９畳
住宅数</t>
  </si>
  <si>
    <t>２４.０～２９.９畳
住宅数</t>
  </si>
  <si>
    <t>３０.０～３５.９畳
住宅数</t>
  </si>
  <si>
    <t>３６.０～４７.９畳
住宅数</t>
  </si>
  <si>
    <t>４８.０畳以上
住宅数</t>
  </si>
  <si>
    <t>着工新設分譲
住宅数</t>
  </si>
  <si>
    <t>着工新設給与
住宅数</t>
    <rPh sb="4" eb="6">
      <t>キュウヨ</t>
    </rPh>
    <rPh sb="7" eb="9">
      <t>ジュウタク</t>
    </rPh>
    <phoneticPr fontId="5"/>
  </si>
  <si>
    <t>着工新設持家
・分譲住宅数</t>
    <rPh sb="4" eb="6">
      <t>モチイエ</t>
    </rPh>
    <rPh sb="8" eb="10">
      <t>ブンジョウ</t>
    </rPh>
    <rPh sb="10" eb="12">
      <t>ジュウタク</t>
    </rPh>
    <rPh sb="12" eb="13">
      <t>スウ</t>
    </rPh>
    <phoneticPr fontId="5"/>
  </si>
  <si>
    <t>住宅</t>
    <phoneticPr fontId="16"/>
  </si>
  <si>
    <t>戸</t>
    <rPh sb="0" eb="1">
      <t>ト</t>
    </rPh>
    <phoneticPr fontId="16"/>
  </si>
  <si>
    <t>戸</t>
    <rPh sb="0" eb="1">
      <t>ト</t>
    </rPh>
    <phoneticPr fontId="3"/>
  </si>
  <si>
    <t>住宅</t>
    <rPh sb="0" eb="2">
      <t>ジュウタク</t>
    </rPh>
    <phoneticPr fontId="3"/>
  </si>
  <si>
    <t>住宅</t>
    <phoneticPr fontId="16"/>
  </si>
  <si>
    <t>持ち家数</t>
  </si>
  <si>
    <t>借家数</t>
  </si>
  <si>
    <t>公営・都市再生機構（ＵＲ）・公社の借家数</t>
  </si>
  <si>
    <t>都市再生機構（ＵＲ）・
公社の借家数</t>
  </si>
  <si>
    <t>民営借家数</t>
  </si>
  <si>
    <t>給与住宅数</t>
  </si>
  <si>
    <t>一戸建住宅数</t>
  </si>
  <si>
    <t xml:space="preserve">一戸建住宅数 </t>
  </si>
  <si>
    <t>長屋建住宅数</t>
  </si>
  <si>
    <t xml:space="preserve">長屋建住宅数 </t>
  </si>
  <si>
    <t>共同住宅数</t>
  </si>
  <si>
    <t xml:space="preserve">共同住宅数 </t>
  </si>
  <si>
    <t>その他の建て方
住宅数</t>
  </si>
  <si>
    <t>木造（防火木造を除く）・防火木造住宅数</t>
  </si>
  <si>
    <t>木造（防火木造を除く）住宅数</t>
  </si>
  <si>
    <t>鉄骨・鉄筋コンクリート造住宅数</t>
  </si>
  <si>
    <t>鉄骨造住宅数</t>
  </si>
  <si>
    <t>居住世帯あり
住宅数</t>
  </si>
  <si>
    <t>居住世帯なし
住宅数</t>
  </si>
  <si>
    <t>一時現在者のみ
住宅数</t>
  </si>
  <si>
    <t>店舗その他の
併用住宅</t>
  </si>
  <si>
    <t>総住宅数</t>
    <phoneticPr fontId="3"/>
  </si>
  <si>
    <t>空き家数</t>
    <phoneticPr fontId="3"/>
  </si>
  <si>
    <t>建築中住宅数</t>
    <phoneticPr fontId="3"/>
  </si>
  <si>
    <t>専用住宅</t>
    <phoneticPr fontId="3"/>
  </si>
  <si>
    <t>昭和２６～３５年
建築住宅数</t>
  </si>
  <si>
    <t>昭和３６～４５年
建築住宅数</t>
  </si>
  <si>
    <t>昭和４６～５５年
建築住宅数</t>
  </si>
  <si>
    <t>昭和５６～平成２年
建築住宅数</t>
  </si>
  <si>
    <t>昭和３５年以前
建築住宅数</t>
  </si>
  <si>
    <t>昭和４５年以前
建築住宅数</t>
  </si>
  <si>
    <t>平成３～１２年
建築住宅数</t>
  </si>
  <si>
    <t>平成１３～１７年
建築住宅数</t>
  </si>
  <si>
    <t>平成１８～２０年９月
建築住宅数</t>
  </si>
  <si>
    <t>平成１８～２2年
建築住宅数</t>
  </si>
  <si>
    <t>平成２３～２５年９月
建築住宅数</t>
  </si>
  <si>
    <t>平成２３～27年
建築住宅数</t>
  </si>
  <si>
    <t>平成28～30年９月
建築住宅数</t>
  </si>
  <si>
    <t>世帯</t>
    <rPh sb="0" eb="2">
      <t>セタイ</t>
    </rPh>
    <phoneticPr fontId="16"/>
  </si>
  <si>
    <t>人</t>
    <rPh sb="0" eb="1">
      <t>ヒト</t>
    </rPh>
    <phoneticPr fontId="16"/>
  </si>
  <si>
    <t>総世帯人員</t>
  </si>
  <si>
    <t>普通世帯人員</t>
  </si>
  <si>
    <t>主世帯人員</t>
  </si>
  <si>
    <t>住宅に同居の
普通世帯人員</t>
    <phoneticPr fontId="3"/>
  </si>
  <si>
    <t>住宅以外の建物に
居住の普通世帯人員</t>
    <phoneticPr fontId="3"/>
  </si>
  <si>
    <t>準世帯人員</t>
  </si>
  <si>
    <t>総世帯数</t>
  </si>
  <si>
    <t>普通世帯数</t>
  </si>
  <si>
    <t>主世帯数</t>
  </si>
  <si>
    <t>準世帯数</t>
  </si>
  <si>
    <t>６５歳以上の世帯員
のいる主世帯数</t>
    <phoneticPr fontId="3"/>
  </si>
  <si>
    <t>室</t>
    <rPh sb="0" eb="1">
      <t>シツ</t>
    </rPh>
    <phoneticPr fontId="16"/>
  </si>
  <si>
    <t>畳</t>
    <rPh sb="0" eb="1">
      <t>タタミ</t>
    </rPh>
    <phoneticPr fontId="16"/>
  </si>
  <si>
    <t>ｍ2</t>
    <phoneticPr fontId="16"/>
  </si>
  <si>
    <t>住宅</t>
    <phoneticPr fontId="3"/>
  </si>
  <si>
    <t>世帯</t>
    <rPh sb="0" eb="2">
      <t>セタイ</t>
    </rPh>
    <phoneticPr fontId="3"/>
  </si>
  <si>
    <t>住宅</t>
    <phoneticPr fontId="3"/>
  </si>
  <si>
    <t>世帯</t>
    <phoneticPr fontId="3"/>
  </si>
  <si>
    <t>世帯</t>
    <phoneticPr fontId="3"/>
  </si>
  <si>
    <t>室</t>
    <rPh sb="0" eb="1">
      <t>シツ</t>
    </rPh>
    <phoneticPr fontId="3"/>
  </si>
  <si>
    <t>畳</t>
    <rPh sb="0" eb="1">
      <t>タタミ</t>
    </rPh>
    <phoneticPr fontId="3"/>
  </si>
  <si>
    <t>円</t>
    <rPh sb="0" eb="1">
      <t>エン</t>
    </rPh>
    <phoneticPr fontId="3"/>
  </si>
  <si>
    <t>最寄りの保育所までの距離が100m未満の住宅に住んでいる普通世帯数</t>
  </si>
  <si>
    <t>最寄りの保育所までの距離が100～200m未満の住宅に住んでいる普通世帯数</t>
  </si>
  <si>
    <t>最寄りの保育所までの距離が200～500m未満の住宅に住んでいる普通世帯数</t>
  </si>
  <si>
    <t>最寄りの保育所までの距離が500～1000m未満の住宅に住んでいる普通世帯数</t>
  </si>
  <si>
    <t>最寄りの保育所までの距離が1000m以上の住宅に住んでいる普通世帯数</t>
  </si>
  <si>
    <t>最寄りの老人デイサービスセンターまでの距離が250m未満の住宅に住んでいる普通世帯数</t>
  </si>
  <si>
    <t>最寄りの老人デイサービスセンターまでの距離が250～500m未満の住宅に住んでいる普通世帯数</t>
  </si>
  <si>
    <t>最寄りの老人デイサービスセンターまでの距離が500～1000m未満の住宅に住んでいる普通世帯数</t>
  </si>
  <si>
    <t>最寄りの老人デイサービスセンターまでの距離が1000～2000m未満の住宅に住んでいる普通世帯数</t>
  </si>
  <si>
    <t>最寄りの老人デイサービスセンターまでの距離が2000m以上の住宅に住んでいる普通世帯数</t>
  </si>
  <si>
    <t>１住宅当たり居住室数</t>
  </si>
  <si>
    <t xml:space="preserve">１世帯当たり居住室数 </t>
  </si>
  <si>
    <t>１住宅当たり居住室の畳数</t>
  </si>
  <si>
    <t xml:space="preserve">１世帯当たり畳数 </t>
  </si>
  <si>
    <t>１住宅当たり延べ面積</t>
  </si>
  <si>
    <t>二重サッシ又は複層ガラスの窓のある住宅数</t>
  </si>
  <si>
    <t>最寄りの保育所までの距離が１００ｍ未満の住宅数</t>
  </si>
  <si>
    <t>最寄りの保育所までの距離が１００～２００ｍ未満の住宅数</t>
  </si>
  <si>
    <t>最寄りの保育所までの距離が２００～５００ｍ未満の住宅数</t>
  </si>
  <si>
    <t>最寄りの保育所までの距離が５００～１０００ｍ未満の住宅数</t>
  </si>
  <si>
    <t>最寄りの保育所までの距離が１０００ｍ以上の住宅数</t>
  </si>
  <si>
    <t>最寄りの老人デイサービスセンターまでの距離が２５０ｍ未満の住宅数</t>
  </si>
  <si>
    <t>最寄りの老人デイサービスセンターまでの距離が２５０～５００ｍ未満の住宅数</t>
  </si>
  <si>
    <t>最寄りの老人デイサービスセンターまでの距離が５００～１０００ｍ未満の住宅数</t>
  </si>
  <si>
    <t>最寄りの老人デイサービスセンターまでの距離が１０００～２０００ｍ未満の住宅数</t>
  </si>
  <si>
    <t>最寄りの老人デイサービスセンターまでの距離が２０００ｍ以上の住宅数</t>
  </si>
  <si>
    <t>一時現在者のみの住宅総数</t>
    <phoneticPr fontId="9"/>
  </si>
  <si>
    <t>ha</t>
    <phoneticPr fontId="16"/>
  </si>
  <si>
    <t>都市公園数</t>
    <phoneticPr fontId="3"/>
  </si>
  <si>
    <t>都市公園面積</t>
    <phoneticPr fontId="3"/>
  </si>
  <si>
    <t>近隣商業地域面積</t>
    <phoneticPr fontId="3"/>
  </si>
  <si>
    <t>商業地域面積</t>
    <phoneticPr fontId="3"/>
  </si>
  <si>
    <t>住居地域面積</t>
    <phoneticPr fontId="3"/>
  </si>
  <si>
    <t>住居専用地域面積</t>
    <phoneticPr fontId="3"/>
  </si>
  <si>
    <t>用途地域面積</t>
    <phoneticPr fontId="3"/>
  </si>
  <si>
    <t>（注）　1. 24年度数量の見直しにより橋梁延長減少。</t>
    <phoneticPr fontId="3"/>
  </si>
  <si>
    <t>　　　　2. 平成24、25年度「県管理」については、国道42号線の延長・平成26年度は国道42号線、国道167号線（第2伊勢道路）の延長。</t>
    <rPh sb="7" eb="9">
      <t>ヘイセイ</t>
    </rPh>
    <rPh sb="14" eb="16">
      <t>ネンド</t>
    </rPh>
    <rPh sb="17" eb="18">
      <t>ケン</t>
    </rPh>
    <rPh sb="18" eb="20">
      <t>カンリ</t>
    </rPh>
    <rPh sb="27" eb="29">
      <t>コクドウ</t>
    </rPh>
    <rPh sb="31" eb="33">
      <t>ゴウセン</t>
    </rPh>
    <rPh sb="34" eb="36">
      <t>エンチョウ</t>
    </rPh>
    <phoneticPr fontId="5"/>
  </si>
  <si>
    <t>　　　　3. 26年度「国管理」　橋長2ｍ以上かつ土被り1m未満の溝橋（カルバート）を橋梁として取り扱うこととしたため橋梁箇所及び延長増加。</t>
    <rPh sb="9" eb="11">
      <t>ネンド</t>
    </rPh>
    <rPh sb="12" eb="13">
      <t>コク</t>
    </rPh>
    <rPh sb="13" eb="15">
      <t>カンリ</t>
    </rPh>
    <rPh sb="17" eb="18">
      <t>ハシ</t>
    </rPh>
    <rPh sb="18" eb="19">
      <t>チョウ</t>
    </rPh>
    <rPh sb="21" eb="23">
      <t>イジョウ</t>
    </rPh>
    <rPh sb="25" eb="26">
      <t>ツチ</t>
    </rPh>
    <rPh sb="26" eb="27">
      <t>コウム</t>
    </rPh>
    <rPh sb="30" eb="32">
      <t>ミマン</t>
    </rPh>
    <rPh sb="33" eb="34">
      <t>ミゾ</t>
    </rPh>
    <rPh sb="34" eb="35">
      <t>ハシ</t>
    </rPh>
    <rPh sb="43" eb="45">
      <t>キョウリョウ</t>
    </rPh>
    <rPh sb="48" eb="49">
      <t>ト</t>
    </rPh>
    <rPh sb="50" eb="51">
      <t>アツカ</t>
    </rPh>
    <rPh sb="59" eb="61">
      <t>キョウリョウ</t>
    </rPh>
    <rPh sb="61" eb="63">
      <t>カショ</t>
    </rPh>
    <rPh sb="63" eb="64">
      <t>オヨ</t>
    </rPh>
    <rPh sb="65" eb="67">
      <t>エンチョウ</t>
    </rPh>
    <rPh sb="67" eb="69">
      <t>ゾウカ</t>
    </rPh>
    <phoneticPr fontId="5"/>
  </si>
  <si>
    <t>（注）　現在は公表されていません。</t>
    <rPh sb="4" eb="6">
      <t>ゲンザイ</t>
    </rPh>
    <rPh sb="7" eb="9">
      <t>コウヒョウ</t>
    </rPh>
    <phoneticPr fontId="3"/>
  </si>
  <si>
    <t>令和2年</t>
    <rPh sb="0" eb="2">
      <t>レイワ</t>
    </rPh>
    <phoneticPr fontId="3"/>
  </si>
  <si>
    <t>収集中止</t>
    <rPh sb="0" eb="2">
      <t>シュウシュウ</t>
    </rPh>
    <rPh sb="2" eb="4">
      <t>チュウシ</t>
    </rPh>
    <phoneticPr fontId="3"/>
  </si>
  <si>
    <t>令和3年度</t>
    <rPh sb="0" eb="2">
      <t>レイワ</t>
    </rPh>
    <rPh sb="3" eb="4">
      <t>ネン</t>
    </rPh>
    <rPh sb="4" eb="5">
      <t>ド</t>
    </rPh>
    <phoneticPr fontId="3"/>
  </si>
  <si>
    <t>（注）　舗装道路実延長（総数）＝舗装道路実延長（主要道路） + 舗装道路実延長（市町村道）。</t>
    <phoneticPr fontId="4"/>
  </si>
  <si>
    <t>資料出所：国土交通省中部地方整備局三重河川国道事務所、三重県伊勢建設事務所</t>
    <phoneticPr fontId="5"/>
  </si>
  <si>
    <t>市街化区域
面積</t>
    <phoneticPr fontId="3"/>
  </si>
  <si>
    <t>都市計画区域
指定面積</t>
    <phoneticPr fontId="3"/>
  </si>
  <si>
    <t>市街化調整区域
面積</t>
    <phoneticPr fontId="3"/>
  </si>
  <si>
    <t>準工業地域
面積</t>
    <phoneticPr fontId="3"/>
  </si>
  <si>
    <t>工業・準工業
地域面積</t>
    <phoneticPr fontId="3"/>
  </si>
  <si>
    <t>商業・近隣商業
地域面積</t>
    <phoneticPr fontId="3"/>
  </si>
  <si>
    <t>工業専用
地域面積</t>
    <phoneticPr fontId="3"/>
  </si>
  <si>
    <t>工業地域面積</t>
    <phoneticPr fontId="3"/>
  </si>
  <si>
    <t>(店舗その他の
併用住宅)</t>
    <phoneticPr fontId="5"/>
  </si>
  <si>
    <t>水洗トイレのある
住宅数</t>
    <phoneticPr fontId="3"/>
  </si>
  <si>
    <t>高齢者等用設備
住宅数</t>
    <phoneticPr fontId="3"/>
  </si>
  <si>
    <t>自動火災感知
設備あり
住宅数</t>
    <phoneticPr fontId="3"/>
  </si>
  <si>
    <t>耐震工事
をした住宅数
（持ち家）</t>
    <phoneticPr fontId="3"/>
  </si>
  <si>
    <t>太陽光を利用した発電機器
のある住宅数</t>
    <phoneticPr fontId="3"/>
  </si>
  <si>
    <t>太陽熱を利用した
温水機器等
のある住宅数</t>
    <phoneticPr fontId="3"/>
  </si>
  <si>
    <t>オートロック式の共同住宅に住む普通世帯数</t>
    <phoneticPr fontId="3"/>
  </si>
  <si>
    <t>（持ち家・
主世帯）</t>
    <phoneticPr fontId="5"/>
  </si>
  <si>
    <t>最低居住面積
水準以上の
主世帯数</t>
    <phoneticPr fontId="3"/>
  </si>
  <si>
    <t>誘導居住面積
水準以上の
主世帯数</t>
    <phoneticPr fontId="3"/>
  </si>
  <si>
    <t>専用住宅の
１か月当たり
家賃・間代</t>
    <phoneticPr fontId="3"/>
  </si>
  <si>
    <t>専用住宅の
１畳当たり家賃</t>
    <phoneticPr fontId="3"/>
  </si>
  <si>
    <t>公営の借家数</t>
    <phoneticPr fontId="3"/>
  </si>
  <si>
    <t>非木造
住宅数</t>
    <phoneticPr fontId="3"/>
  </si>
  <si>
    <t>防火木造
住宅数</t>
    <phoneticPr fontId="3"/>
  </si>
  <si>
    <t>その他の
構造住宅数</t>
    <rPh sb="5" eb="7">
      <t>コウゾウ</t>
    </rPh>
    <rPh sb="7" eb="9">
      <t>ジュウタク</t>
    </rPh>
    <rPh sb="9" eb="10">
      <t>スウ</t>
    </rPh>
    <phoneticPr fontId="5"/>
  </si>
  <si>
    <t>着工新設
住宅戸数</t>
    <rPh sb="5" eb="7">
      <t>ジュウタク</t>
    </rPh>
    <rPh sb="7" eb="9">
      <t>コスウ</t>
    </rPh>
    <phoneticPr fontId="5"/>
  </si>
  <si>
    <t>着工新設
持家数</t>
    <phoneticPr fontId="3"/>
  </si>
  <si>
    <t>着工新設
貸家数</t>
    <phoneticPr fontId="3"/>
  </si>
  <si>
    <t>着工居住用
建築物
床面積</t>
    <phoneticPr fontId="3"/>
  </si>
  <si>
    <t>着工新設
分譲住宅
床面積</t>
    <phoneticPr fontId="3"/>
  </si>
  <si>
    <t>着工新設
給与住宅
床面積</t>
    <phoneticPr fontId="3"/>
  </si>
  <si>
    <t>着工新設貸家
床面積</t>
    <phoneticPr fontId="3"/>
  </si>
  <si>
    <t>資料出所：総務省統計局「社会・人口統計体系（統計でみる市区町村のすがた）」</t>
    <phoneticPr fontId="3"/>
  </si>
  <si>
    <t>資料出所：総務省統計局「社会・人口統計体系（統計でみる市区町村のすがた）」</t>
    <phoneticPr fontId="3"/>
  </si>
  <si>
    <t>資料出所：総務省統計局「社会・人口統計体系（統計でみる市区町村のすがた）」</t>
    <phoneticPr fontId="3"/>
  </si>
  <si>
    <t>資料出所：総務省統計局「社会・人口統計体系（統計でみる市区町村のすがた）」</t>
    <phoneticPr fontId="4"/>
  </si>
  <si>
    <t>資料出所：総務省統計局「社会・人口統計体系（統計でみる市区町村のすがた）」</t>
    <phoneticPr fontId="4"/>
  </si>
  <si>
    <t>令和3年</t>
    <rPh sb="0" eb="2">
      <t>レイワ</t>
    </rPh>
    <rPh sb="3" eb="4">
      <t>ネン</t>
    </rPh>
    <phoneticPr fontId="3"/>
  </si>
  <si>
    <t>令和2年</t>
    <rPh sb="0" eb="2">
      <t>レイワ</t>
    </rPh>
    <rPh sb="3" eb="4">
      <t>ネン</t>
    </rPh>
    <phoneticPr fontId="3"/>
  </si>
  <si>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3"/>
  </si>
  <si>
    <t>2009年以降における住宅の耐震改修工事をした持ち家総数</t>
    <phoneticPr fontId="3"/>
  </si>
  <si>
    <t>2014年以降における住宅の耐震改修工事をした持ち家総数</t>
    <phoneticPr fontId="3"/>
  </si>
  <si>
    <t>令和4年度</t>
    <rPh sb="0" eb="2">
      <t>レイワ</t>
    </rPh>
    <rPh sb="3" eb="4">
      <t>ネン</t>
    </rPh>
    <rPh sb="4" eb="5">
      <t>ド</t>
    </rPh>
    <phoneticPr fontId="3"/>
  </si>
  <si>
    <t>令和3年</t>
    <rPh sb="0" eb="2">
      <t>レイワ</t>
    </rPh>
    <phoneticPr fontId="3"/>
  </si>
  <si>
    <t>令和4年</t>
    <rPh sb="0" eb="2">
      <t>レイワ</t>
    </rPh>
    <rPh sb="3" eb="4">
      <t>ネン</t>
    </rPh>
    <phoneticPr fontId="3"/>
  </si>
  <si>
    <t>令和4年</t>
    <rPh sb="0" eb="2">
      <t>レイワ</t>
    </rPh>
    <phoneticPr fontId="3"/>
  </si>
  <si>
    <t>令和5年度</t>
    <rPh sb="0" eb="2">
      <t>レイワ</t>
    </rPh>
    <rPh sb="3" eb="4">
      <t>ネン</t>
    </rPh>
    <rPh sb="4" eb="5">
      <t>ド</t>
    </rPh>
    <phoneticPr fontId="3"/>
  </si>
  <si>
    <t>令和5年</t>
    <rPh sb="0" eb="2">
      <t>レイワ</t>
    </rPh>
    <rPh sb="3" eb="4">
      <t>ネン</t>
    </rPh>
    <phoneticPr fontId="3"/>
  </si>
  <si>
    <t>令和5年</t>
    <rPh sb="0" eb="2">
      <t>レイワ</t>
    </rPh>
    <rPh sb="3" eb="4">
      <t>ネン</t>
    </rPh>
    <phoneticPr fontId="4"/>
  </si>
  <si>
    <t>2016年～2020年</t>
    <phoneticPr fontId="3"/>
  </si>
  <si>
    <t>平成28～令和2年
建築住宅数</t>
    <rPh sb="5" eb="7">
      <t>レイワ</t>
    </rPh>
    <phoneticPr fontId="3"/>
  </si>
  <si>
    <t>2021年～2023年</t>
    <phoneticPr fontId="3"/>
  </si>
  <si>
    <t>令和3～5年９月
建築住宅数</t>
    <rPh sb="0" eb="2">
      <t>レイワ</t>
    </rPh>
    <phoneticPr fontId="3"/>
  </si>
  <si>
    <t>住宅以外の建物に
居住の世帯人員</t>
    <rPh sb="0" eb="2">
      <t>ジュウタク</t>
    </rPh>
    <rPh sb="2" eb="4">
      <t>イガイ</t>
    </rPh>
    <rPh sb="5" eb="7">
      <t>タテモノ</t>
    </rPh>
    <rPh sb="9" eb="11">
      <t>キョジュウ</t>
    </rPh>
    <rPh sb="12" eb="14">
      <t>セタイ</t>
    </rPh>
    <rPh sb="14" eb="16">
      <t>ジンイン</t>
    </rPh>
    <phoneticPr fontId="3"/>
  </si>
  <si>
    <t>オートロック式の共同住宅に住む主世帯数</t>
    <rPh sb="15" eb="16">
      <t>ヌシ</t>
    </rPh>
    <phoneticPr fontId="3"/>
  </si>
  <si>
    <t>-</t>
    <phoneticPr fontId="3"/>
  </si>
  <si>
    <t>令和6年度</t>
    <rPh sb="0" eb="2">
      <t>レイワ</t>
    </rPh>
    <rPh sb="3" eb="4">
      <t>ネン</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</si>
</sst>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Red]\-#,##0.0"/>
    <numFmt numFmtId="177" formatCode="#,##0_);[Red]\(#,##0\)"/>
    <numFmt numFmtId="178" formatCode="0.00_ "/>
    <numFmt numFmtId="179" formatCode="0.0_ "/>
    <numFmt numFmtId="180" formatCode="\(#,##0\)"/>
    <numFmt numFmtId="181" formatCode="#,###,###,###,###,###,##0;&quot; -&quot;###,###,###,###,###,##0"/>
    <numFmt numFmtId="182" formatCode="##,###,###,###,##0;&quot;-&quot;#,###,###,###,##0"/>
    <numFmt numFmtId="183" formatCode="##,###,##0;&quot;-&quot;#,###,##0"/>
    <numFmt numFmtId="184" formatCode="#,##0.0;\-#,##0.0"/>
  </numFmts>
  <fonts count="18">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6"/>
      <name val="ＭＳ ゴシック"/>
      <family val="3"/>
      <charset val="128"/>
    </font>
    <font>
      <sz val="10"/>
      <name val="ＭＳ 明朝"/>
      <family val="1"/>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sz val="8"/>
      <name val="ＭＳ Ｐゴシック"/>
      <family val="3"/>
      <charset val="128"/>
    </font>
    <font>
      <sz val="6"/>
      <name val="ＭＳ ゴシック"/>
      <family val="2"/>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0" fontId="6" fillId="0" borderId="0">
      <alignment vertical="center"/>
    </xf>
    <xf numFmtId="0" fontId="1" fillId="0" borderId="0"/>
    <xf numFmtId="38" fontId="1" fillId="0" borderId="0" applyFont="0" applyFill="0" applyBorder="0" applyAlignment="0" applyProtection="0"/>
    <xf numFmtId="0" fontId="6" fillId="0" borderId="0">
      <alignment vertical="center"/>
    </xf>
    <xf numFmtId="0" fontId="6" fillId="0" borderId="0"/>
    <xf numFmtId="38" fontId="8"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cellStyleXfs>
  <cellXfs count="207">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7" fillId="0" borderId="0" xfId="2" applyFont="1" applyFill="1" applyBorder="1" applyAlignment="1" applyProtection="1">
      <alignment horizontal="left" vertical="center"/>
    </xf>
    <xf numFmtId="0" fontId="2" fillId="0" borderId="0" xfId="5" applyFont="1" applyFill="1" applyAlignment="1" applyProtection="1">
      <alignment vertical="center"/>
      <protection locked="0"/>
    </xf>
    <xf numFmtId="38" fontId="2" fillId="0" borderId="0" xfId="4" applyFont="1" applyFill="1" applyBorder="1" applyAlignment="1" applyProtection="1">
      <alignment horizontal="right" vertical="center"/>
    </xf>
    <xf numFmtId="0" fontId="2" fillId="0" borderId="0" xfId="5" applyFont="1" applyFill="1" applyAlignment="1" applyProtection="1">
      <alignment vertical="center"/>
    </xf>
    <xf numFmtId="0" fontId="2" fillId="0" borderId="0" xfId="1" applyFont="1" applyFill="1" applyBorder="1" applyAlignment="1" applyProtection="1">
      <alignment vertical="center"/>
      <protection locked="0"/>
    </xf>
    <xf numFmtId="0" fontId="2" fillId="0" borderId="0" xfId="3" applyFont="1" applyFill="1" applyBorder="1" applyAlignment="1" applyProtection="1">
      <alignment vertical="center"/>
    </xf>
    <xf numFmtId="49" fontId="2" fillId="0" borderId="0" xfId="3" applyNumberFormat="1" applyFont="1" applyFill="1" applyBorder="1" applyAlignment="1" applyProtection="1">
      <alignment vertical="center" wrapText="1"/>
      <protection locked="0"/>
    </xf>
    <xf numFmtId="38" fontId="2" fillId="0" borderId="0" xfId="4" applyFont="1" applyFill="1" applyBorder="1" applyAlignment="1" applyProtection="1">
      <alignment horizontal="right" vertical="center"/>
      <protection locked="0"/>
    </xf>
    <xf numFmtId="38" fontId="2" fillId="0" borderId="0" xfId="4" applyFont="1" applyFill="1" applyBorder="1" applyAlignment="1" applyProtection="1">
      <alignment vertical="center"/>
      <protection locked="0"/>
    </xf>
    <xf numFmtId="0" fontId="2" fillId="0" borderId="0" xfId="1" applyFont="1" applyFill="1" applyBorder="1" applyAlignment="1" applyProtection="1">
      <alignment vertical="center" wrapText="1"/>
      <protection locked="0"/>
    </xf>
    <xf numFmtId="0" fontId="2" fillId="0" borderId="0" xfId="3" applyFont="1" applyFill="1" applyAlignment="1" applyProtection="1">
      <alignment vertical="center"/>
      <protection locked="0"/>
    </xf>
    <xf numFmtId="176" fontId="2" fillId="0" borderId="0" xfId="4" applyNumberFormat="1" applyFont="1" applyFill="1" applyBorder="1" applyAlignment="1" applyProtection="1">
      <alignment horizontal="right" vertical="center"/>
    </xf>
    <xf numFmtId="0" fontId="2" fillId="0" borderId="0" xfId="5" applyFont="1" applyFill="1" applyAlignment="1" applyProtection="1">
      <alignment horizontal="left" vertical="center"/>
    </xf>
    <xf numFmtId="0" fontId="2" fillId="0" borderId="0" xfId="7" applyFont="1" applyFill="1" applyBorder="1" applyAlignment="1" applyProtection="1">
      <alignment vertical="center"/>
      <protection locked="0"/>
    </xf>
    <xf numFmtId="0" fontId="2" fillId="0" borderId="0" xfId="7" applyFont="1" applyFill="1" applyBorder="1" applyAlignment="1" applyProtection="1">
      <alignment horizontal="left" vertical="center"/>
    </xf>
    <xf numFmtId="0" fontId="2" fillId="0" borderId="0" xfId="5" applyFont="1" applyFill="1" applyBorder="1" applyAlignment="1" applyProtection="1">
      <alignment vertical="center"/>
    </xf>
    <xf numFmtId="0" fontId="2" fillId="0" borderId="0" xfId="3" applyFont="1" applyFill="1" applyBorder="1" applyAlignment="1" applyProtection="1">
      <alignment vertical="center" wrapText="1"/>
      <protection locked="0"/>
    </xf>
    <xf numFmtId="176" fontId="2" fillId="0" borderId="0" xfId="4" applyNumberFormat="1" applyFont="1" applyFill="1" applyBorder="1" applyAlignment="1" applyProtection="1">
      <alignment vertical="center"/>
      <protection locked="0"/>
    </xf>
    <xf numFmtId="0" fontId="2" fillId="0" borderId="0" xfId="8" applyFont="1" applyFill="1" applyAlignment="1" applyProtection="1">
      <alignment horizontal="center" vertical="center"/>
    </xf>
    <xf numFmtId="0" fontId="2" fillId="0" borderId="0" xfId="8" applyFont="1" applyFill="1" applyAlignment="1" applyProtection="1">
      <alignment vertical="center"/>
    </xf>
    <xf numFmtId="176" fontId="2" fillId="0" borderId="0" xfId="7" applyNumberFormat="1" applyFont="1" applyFill="1" applyBorder="1" applyAlignment="1" applyProtection="1">
      <alignment horizontal="right" vertical="center"/>
      <protection locked="0"/>
    </xf>
    <xf numFmtId="38" fontId="2" fillId="0" borderId="0" xfId="4" applyFont="1" applyFill="1" applyBorder="1" applyAlignment="1">
      <alignment horizontal="right" vertical="center" wrapText="1"/>
    </xf>
    <xf numFmtId="38" fontId="2" fillId="0" borderId="0" xfId="7" applyNumberFormat="1" applyFont="1" applyFill="1" applyBorder="1" applyAlignment="1" applyProtection="1">
      <alignment horizontal="right" vertical="center"/>
      <protection locked="0"/>
    </xf>
    <xf numFmtId="177" fontId="2" fillId="0" borderId="0" xfId="1" applyNumberFormat="1" applyFont="1" applyFill="1" applyBorder="1" applyAlignment="1">
      <alignment horizontal="right" vertical="center" wrapText="1"/>
    </xf>
    <xf numFmtId="38" fontId="2" fillId="0" borderId="0" xfId="7" applyNumberFormat="1" applyFont="1" applyFill="1" applyBorder="1" applyAlignment="1" applyProtection="1">
      <alignment horizontal="right" vertical="center"/>
    </xf>
    <xf numFmtId="0" fontId="2" fillId="0" borderId="0" xfId="7" applyFont="1" applyFill="1" applyBorder="1" applyAlignment="1" applyProtection="1">
      <alignment vertical="center"/>
    </xf>
    <xf numFmtId="179" fontId="2" fillId="0" borderId="0" xfId="5" applyNumberFormat="1" applyFont="1" applyFill="1" applyBorder="1" applyAlignment="1" applyProtection="1">
      <alignment vertical="center"/>
    </xf>
    <xf numFmtId="176" fontId="2" fillId="0" borderId="0" xfId="3" applyNumberFormat="1" applyFont="1" applyFill="1" applyBorder="1" applyAlignment="1" applyProtection="1">
      <alignment vertical="center"/>
      <protection locked="0"/>
    </xf>
    <xf numFmtId="0" fontId="2" fillId="0" borderId="0" xfId="3" applyFont="1" applyFill="1" applyAlignment="1" applyProtection="1">
      <alignment horizontal="right" vertical="center"/>
      <protection locked="0"/>
    </xf>
    <xf numFmtId="0" fontId="2" fillId="0" borderId="0" xfId="3" applyFont="1" applyFill="1" applyAlignment="1" applyProtection="1">
      <alignment vertical="center" wrapText="1"/>
      <protection locked="0"/>
    </xf>
    <xf numFmtId="180" fontId="2" fillId="0" borderId="0" xfId="4" applyNumberFormat="1" applyFont="1" applyFill="1" applyBorder="1" applyAlignment="1" applyProtection="1">
      <alignment vertical="center"/>
      <protection locked="0"/>
    </xf>
    <xf numFmtId="0" fontId="2" fillId="0" borderId="0" xfId="3" applyFont="1" applyFill="1" applyBorder="1" applyAlignment="1" applyProtection="1">
      <alignment horizontal="right" vertical="center" wrapText="1"/>
      <protection locked="0"/>
    </xf>
    <xf numFmtId="0" fontId="2" fillId="0" borderId="0" xfId="10" applyFont="1" applyFill="1" applyAlignment="1" applyProtection="1">
      <alignment vertical="center"/>
    </xf>
    <xf numFmtId="37" fontId="2" fillId="0" borderId="0" xfId="7" applyNumberFormat="1" applyFont="1" applyFill="1" applyBorder="1" applyAlignment="1" applyProtection="1">
      <alignment horizontal="right" vertical="center"/>
    </xf>
    <xf numFmtId="181" fontId="2" fillId="0" borderId="0" xfId="1" quotePrefix="1" applyNumberFormat="1" applyFont="1" applyFill="1" applyBorder="1" applyAlignment="1" applyProtection="1">
      <alignment horizontal="right" vertical="center"/>
      <protection locked="0"/>
    </xf>
    <xf numFmtId="181" fontId="2" fillId="0" borderId="0" xfId="1" applyNumberFormat="1" applyFont="1" applyFill="1" applyBorder="1" applyAlignment="1" applyProtection="1">
      <alignment horizontal="right" vertical="center"/>
      <protection locked="0"/>
    </xf>
    <xf numFmtId="182" fontId="2" fillId="0" borderId="0" xfId="1" quotePrefix="1" applyNumberFormat="1" applyFont="1" applyFill="1" applyBorder="1" applyAlignment="1" applyProtection="1">
      <alignment horizontal="right" vertical="center"/>
      <protection locked="0"/>
    </xf>
    <xf numFmtId="182" fontId="2" fillId="0" borderId="0" xfId="1" applyNumberFormat="1" applyFont="1" applyFill="1" applyBorder="1" applyAlignment="1" applyProtection="1">
      <alignment horizontal="right" vertical="center"/>
      <protection locked="0"/>
    </xf>
    <xf numFmtId="0" fontId="2" fillId="0" borderId="0" xfId="1" applyFont="1" applyFill="1" applyAlignment="1" applyProtection="1">
      <alignment horizontal="left" vertical="center"/>
    </xf>
    <xf numFmtId="0" fontId="7" fillId="0" borderId="0" xfId="2" applyFont="1" applyFill="1" applyBorder="1" applyAlignment="1" applyProtection="1">
      <alignment horizontal="right" vertical="center"/>
    </xf>
    <xf numFmtId="0" fontId="7" fillId="0" borderId="0" xfId="1" applyFont="1" applyFill="1" applyAlignment="1" applyProtection="1">
      <alignment horizontal="right" vertical="center" wrapText="1"/>
      <protection locked="0"/>
    </xf>
    <xf numFmtId="184" fontId="2" fillId="0" borderId="0" xfId="4" applyNumberFormat="1" applyFont="1" applyFill="1" applyBorder="1" applyAlignment="1" applyProtection="1">
      <alignment horizontal="right" vertical="center"/>
    </xf>
    <xf numFmtId="184" fontId="2" fillId="0" borderId="0" xfId="4" applyNumberFormat="1" applyFont="1" applyFill="1" applyBorder="1" applyAlignment="1" applyProtection="1">
      <alignment vertical="center"/>
    </xf>
    <xf numFmtId="39" fontId="2" fillId="0" borderId="0" xfId="4" applyNumberFormat="1" applyFont="1" applyFill="1" applyBorder="1" applyAlignment="1" applyProtection="1">
      <alignment vertical="center"/>
    </xf>
    <xf numFmtId="39" fontId="2" fillId="0" borderId="0" xfId="4"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xf>
    <xf numFmtId="37" fontId="2" fillId="0" borderId="0" xfId="4" applyNumberFormat="1" applyFont="1" applyFill="1" applyBorder="1" applyAlignment="1" applyProtection="1">
      <alignment vertical="center"/>
    </xf>
    <xf numFmtId="37" fontId="2" fillId="0" borderId="0" xfId="4" applyNumberFormat="1" applyFont="1" applyFill="1" applyBorder="1" applyAlignment="1" applyProtection="1">
      <alignment vertical="center"/>
      <protection locked="0"/>
    </xf>
    <xf numFmtId="37" fontId="2" fillId="0" borderId="0" xfId="1" applyNumberFormat="1" applyFont="1" applyFill="1" applyBorder="1" applyAlignment="1" applyProtection="1">
      <alignment vertical="center"/>
      <protection locked="0"/>
    </xf>
    <xf numFmtId="0" fontId="12" fillId="0" borderId="0" xfId="0" applyFont="1">
      <alignment vertical="center"/>
    </xf>
    <xf numFmtId="49" fontId="12" fillId="0" borderId="0" xfId="0" applyNumberFormat="1" applyFont="1" applyAlignment="1">
      <alignment horizontal="center" vertical="center"/>
    </xf>
    <xf numFmtId="184" fontId="2" fillId="0" borderId="0" xfId="4" applyNumberFormat="1" applyFont="1" applyFill="1" applyBorder="1" applyAlignment="1" applyProtection="1">
      <alignment vertical="center"/>
      <protection locked="0"/>
    </xf>
    <xf numFmtId="184" fontId="2" fillId="0" borderId="0" xfId="1" applyNumberFormat="1" applyFont="1" applyFill="1" applyBorder="1" applyAlignment="1" applyProtection="1">
      <alignment vertical="center"/>
      <protection locked="0"/>
    </xf>
    <xf numFmtId="37" fontId="2" fillId="0" borderId="0" xfId="3" applyNumberFormat="1" applyFont="1" applyFill="1" applyBorder="1" applyAlignment="1" applyProtection="1">
      <alignment vertical="center"/>
      <protection locked="0"/>
    </xf>
    <xf numFmtId="184" fontId="2" fillId="0" borderId="0" xfId="3" applyNumberFormat="1" applyFont="1" applyFill="1" applyBorder="1" applyAlignment="1" applyProtection="1">
      <alignment vertical="center"/>
      <protection locked="0"/>
    </xf>
    <xf numFmtId="0" fontId="7" fillId="0" borderId="0" xfId="2" applyFont="1" applyFill="1" applyBorder="1" applyAlignment="1" applyProtection="1">
      <alignment vertical="center"/>
    </xf>
    <xf numFmtId="49" fontId="2" fillId="2" borderId="1" xfId="3" applyNumberFormat="1" applyFont="1" applyFill="1" applyBorder="1" applyAlignment="1" applyProtection="1">
      <alignment horizontal="center" vertical="center" wrapText="1"/>
    </xf>
    <xf numFmtId="0" fontId="2" fillId="0" borderId="0" xfId="5" applyFont="1" applyFill="1" applyAlignment="1" applyProtection="1">
      <alignment horizontal="center" vertical="center"/>
    </xf>
    <xf numFmtId="177" fontId="2" fillId="0" borderId="0" xfId="1" applyNumberFormat="1" applyFont="1" applyFill="1" applyBorder="1" applyAlignment="1">
      <alignment horizontal="right" wrapText="1"/>
    </xf>
    <xf numFmtId="0" fontId="2" fillId="0" borderId="2" xfId="1" applyFont="1" applyFill="1" applyBorder="1" applyAlignment="1" applyProtection="1">
      <alignment vertical="center" wrapText="1"/>
    </xf>
    <xf numFmtId="0" fontId="2" fillId="0" borderId="2" xfId="1" applyFont="1" applyFill="1" applyBorder="1" applyAlignment="1" applyProtection="1">
      <alignment vertical="center"/>
    </xf>
    <xf numFmtId="179" fontId="2" fillId="0" borderId="0" xfId="5" applyNumberFormat="1" applyFont="1" applyFill="1" applyBorder="1" applyAlignment="1" applyProtection="1">
      <alignment horizontal="right" vertical="center"/>
    </xf>
    <xf numFmtId="37" fontId="2" fillId="0" borderId="0" xfId="1" applyNumberFormat="1" applyFont="1" applyFill="1" applyBorder="1" applyAlignment="1" applyProtection="1">
      <alignment horizontal="right" vertical="center"/>
    </xf>
    <xf numFmtId="37" fontId="2" fillId="0" borderId="0" xfId="1" applyNumberFormat="1" applyFont="1" applyFill="1" applyBorder="1" applyAlignment="1" applyProtection="1">
      <alignment horizontal="right" vertical="center"/>
      <protection locked="0"/>
    </xf>
    <xf numFmtId="184" fontId="2" fillId="0" borderId="0" xfId="1" applyNumberFormat="1" applyFont="1" applyFill="1" applyBorder="1" applyAlignment="1" applyProtection="1">
      <alignment horizontal="right" vertical="center"/>
      <protection locked="0"/>
    </xf>
    <xf numFmtId="0" fontId="2" fillId="0" borderId="0" xfId="1" applyFont="1" applyFill="1" applyBorder="1" applyAlignment="1" applyProtection="1">
      <alignment vertical="center"/>
    </xf>
    <xf numFmtId="37" fontId="2" fillId="0" borderId="0" xfId="3" applyNumberFormat="1" applyFont="1" applyFill="1" applyBorder="1" applyAlignment="1" applyProtection="1">
      <alignment horizontal="right" vertical="center"/>
      <protection locked="0"/>
    </xf>
    <xf numFmtId="38" fontId="2" fillId="0" borderId="0" xfId="14" applyFont="1" applyFill="1" applyBorder="1" applyAlignment="1" applyProtection="1">
      <alignment horizontal="right" vertical="center"/>
    </xf>
    <xf numFmtId="0" fontId="12" fillId="0" borderId="0" xfId="0" applyFont="1" applyAlignment="1">
      <alignment horizontal="center" vertical="center"/>
    </xf>
    <xf numFmtId="49" fontId="12" fillId="0" borderId="1" xfId="0" applyNumberFormat="1" applyFont="1" applyBorder="1" applyAlignment="1">
      <alignment horizontal="center" vertical="center"/>
    </xf>
    <xf numFmtId="0" fontId="12" fillId="0" borderId="7" xfId="0" applyFont="1" applyBorder="1" applyAlignment="1">
      <alignment horizontal="right" vertical="center"/>
    </xf>
    <xf numFmtId="0" fontId="12" fillId="0" borderId="10" xfId="0" applyFont="1" applyBorder="1">
      <alignment vertical="center"/>
    </xf>
    <xf numFmtId="49" fontId="12" fillId="0" borderId="11"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lignment vertical="center"/>
    </xf>
    <xf numFmtId="49" fontId="12" fillId="0" borderId="2" xfId="0" applyNumberFormat="1" applyFont="1" applyBorder="1" applyAlignment="1">
      <alignment horizontal="center" vertical="center"/>
    </xf>
    <xf numFmtId="37" fontId="2" fillId="0" borderId="0" xfId="1" applyNumberFormat="1" applyFont="1" applyFill="1" applyBorder="1" applyAlignment="1" applyProtection="1">
      <alignment vertical="center"/>
    </xf>
    <xf numFmtId="37" fontId="2" fillId="0" borderId="0" xfId="1" quotePrefix="1" applyNumberFormat="1" applyFont="1" applyFill="1" applyBorder="1" applyAlignment="1" applyProtection="1">
      <alignment horizontal="right" vertical="center"/>
    </xf>
    <xf numFmtId="37" fontId="2" fillId="0" borderId="0" xfId="1" quotePrefix="1" applyNumberFormat="1" applyFont="1" applyFill="1" applyBorder="1" applyAlignment="1" applyProtection="1">
      <alignment horizontal="right" vertical="center"/>
      <protection locked="0"/>
    </xf>
    <xf numFmtId="184" fontId="2" fillId="0" borderId="0" xfId="1" quotePrefix="1" applyNumberFormat="1" applyFont="1" applyFill="1" applyBorder="1" applyAlignment="1" applyProtection="1">
      <alignment horizontal="right" vertical="center"/>
    </xf>
    <xf numFmtId="184" fontId="2" fillId="0" borderId="0" xfId="4" quotePrefix="1" applyNumberFormat="1" applyFont="1" applyFill="1" applyBorder="1" applyAlignment="1" applyProtection="1">
      <alignment horizontal="right" vertical="center"/>
    </xf>
    <xf numFmtId="0" fontId="2" fillId="0" borderId="1" xfId="1" applyFont="1" applyFill="1" applyBorder="1" applyAlignment="1" applyProtection="1">
      <alignment horizontal="center" vertical="center" wrapText="1"/>
      <protection locked="0"/>
    </xf>
    <xf numFmtId="38" fontId="2" fillId="0" borderId="0" xfId="4" applyNumberFormat="1" applyFont="1" applyFill="1" applyBorder="1" applyAlignment="1">
      <alignment horizontal="right" vertical="center" wrapText="1"/>
    </xf>
    <xf numFmtId="38" fontId="2" fillId="0" borderId="0" xfId="1" applyNumberFormat="1" applyFont="1" applyFill="1" applyBorder="1" applyAlignment="1">
      <alignment horizontal="right" wrapText="1"/>
    </xf>
    <xf numFmtId="38" fontId="2" fillId="0" borderId="0" xfId="1" applyNumberFormat="1" applyFont="1" applyFill="1" applyBorder="1" applyAlignment="1">
      <alignment horizontal="right" vertical="center" wrapText="1"/>
    </xf>
    <xf numFmtId="49" fontId="15" fillId="0" borderId="0" xfId="3" applyNumberFormat="1" applyFont="1" applyFill="1" applyBorder="1" applyAlignment="1" applyProtection="1">
      <alignment horizontal="center" vertical="center" wrapText="1"/>
      <protection locked="0"/>
    </xf>
    <xf numFmtId="0" fontId="15" fillId="0" borderId="0" xfId="5" applyFont="1" applyFill="1" applyAlignment="1" applyProtection="1">
      <alignment horizontal="center" vertical="center"/>
    </xf>
    <xf numFmtId="38" fontId="15" fillId="0" borderId="0" xfId="4"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2" fillId="0" borderId="0" xfId="5" applyFont="1" applyFill="1" applyAlignment="1" applyProtection="1">
      <alignment horizontal="center" vertical="center" wrapText="1"/>
    </xf>
    <xf numFmtId="0" fontId="2" fillId="0" borderId="0" xfId="1" applyFont="1" applyFill="1" applyAlignment="1" applyProtection="1">
      <alignment horizontal="center" vertical="center" wrapText="1"/>
    </xf>
    <xf numFmtId="0" fontId="17" fillId="0" borderId="0" xfId="2" applyFont="1" applyFill="1" applyBorder="1" applyAlignment="1" applyProtection="1">
      <alignment horizontal="left" vertical="center"/>
    </xf>
    <xf numFmtId="0" fontId="17" fillId="0" borderId="0" xfId="1" applyFont="1" applyFill="1" applyAlignment="1" applyProtection="1">
      <alignment horizontal="left" vertical="center"/>
    </xf>
    <xf numFmtId="0" fontId="2" fillId="0" borderId="0" xfId="2" applyNumberFormat="1" applyFont="1" applyFill="1" applyBorder="1" applyAlignment="1" applyProtection="1">
      <alignment horizontal="left" vertical="center"/>
    </xf>
    <xf numFmtId="0" fontId="12" fillId="0" borderId="0" xfId="0" applyNumberFormat="1" applyFont="1">
      <alignment vertical="center"/>
    </xf>
    <xf numFmtId="40" fontId="2" fillId="0" borderId="0" xfId="1" applyNumberFormat="1" applyFont="1" applyFill="1" applyAlignment="1" applyProtection="1">
      <alignment vertical="center"/>
    </xf>
    <xf numFmtId="0" fontId="12" fillId="0" borderId="0" xfId="0" applyNumberFormat="1" applyFont="1" applyAlignment="1">
      <alignment vertical="center" wrapText="1"/>
    </xf>
    <xf numFmtId="49" fontId="12" fillId="3" borderId="11" xfId="0" applyNumberFormat="1" applyFont="1" applyFill="1" applyBorder="1" applyAlignment="1">
      <alignment horizontal="center" vertical="center"/>
    </xf>
    <xf numFmtId="0" fontId="2" fillId="3" borderId="0" xfId="2" applyNumberFormat="1" applyFont="1" applyFill="1" applyBorder="1" applyAlignment="1" applyProtection="1">
      <alignment horizontal="left"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0" xfId="0" applyFont="1" applyFill="1">
      <alignment vertical="center"/>
    </xf>
    <xf numFmtId="0" fontId="12" fillId="0" borderId="0" xfId="0" applyFont="1" applyAlignment="1">
      <alignment vertical="center"/>
    </xf>
    <xf numFmtId="0" fontId="2" fillId="0" borderId="12" xfId="7" applyFont="1" applyFill="1" applyBorder="1" applyAlignment="1" applyProtection="1">
      <alignment horizontal="center" vertical="center" wrapText="1"/>
      <protection locked="0"/>
    </xf>
    <xf numFmtId="0" fontId="2" fillId="0" borderId="14" xfId="7" applyFont="1" applyFill="1" applyBorder="1" applyAlignment="1" applyProtection="1">
      <alignment horizontal="center" vertical="center" wrapText="1"/>
      <protection locked="0"/>
    </xf>
    <xf numFmtId="37" fontId="2" fillId="0" borderId="0" xfId="3" applyNumberFormat="1" applyFont="1" applyFill="1" applyBorder="1" applyAlignment="1" applyProtection="1">
      <alignment horizontal="right" vertical="center"/>
    </xf>
    <xf numFmtId="0" fontId="14" fillId="0" borderId="1" xfId="1" applyFont="1" applyFill="1" applyBorder="1" applyAlignment="1" applyProtection="1">
      <alignment horizontal="center" vertical="center" wrapText="1"/>
      <protection locked="0"/>
    </xf>
    <xf numFmtId="38" fontId="14" fillId="0" borderId="0" xfId="4" applyFont="1" applyFill="1" applyBorder="1" applyAlignment="1" applyProtection="1">
      <alignment horizontal="right" vertical="center" wrapText="1"/>
    </xf>
    <xf numFmtId="37" fontId="2" fillId="0" borderId="0" xfId="4" quotePrefix="1"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protection locked="0"/>
    </xf>
    <xf numFmtId="0" fontId="2" fillId="0" borderId="4" xfId="1" applyFont="1" applyFill="1" applyBorder="1" applyAlignment="1" applyProtection="1">
      <alignment horizontal="center" vertical="center" wrapText="1"/>
      <protection locked="0"/>
    </xf>
    <xf numFmtId="49" fontId="7" fillId="2" borderId="10" xfId="3" applyNumberFormat="1" applyFont="1" applyFill="1" applyBorder="1" applyAlignment="1" applyProtection="1">
      <alignment horizontal="center" vertical="center" wrapText="1"/>
      <protection locked="0"/>
    </xf>
    <xf numFmtId="0" fontId="2" fillId="3" borderId="5" xfId="1" applyFont="1" applyFill="1" applyBorder="1" applyAlignment="1" applyProtection="1">
      <alignment horizontal="center" vertical="center" wrapText="1"/>
      <protection locked="0"/>
    </xf>
    <xf numFmtId="0" fontId="2" fillId="0" borderId="10" xfId="1" applyFont="1" applyFill="1" applyBorder="1" applyAlignment="1" applyProtection="1">
      <alignment horizontal="right" vertical="center"/>
    </xf>
    <xf numFmtId="38" fontId="14" fillId="0" borderId="0" xfId="4" applyFont="1" applyFill="1" applyBorder="1" applyAlignment="1" applyProtection="1">
      <alignment horizontal="right" vertical="center"/>
    </xf>
    <xf numFmtId="0" fontId="2" fillId="0" borderId="12" xfId="1" applyFont="1" applyFill="1" applyBorder="1" applyAlignment="1" applyProtection="1">
      <alignment horizontal="center" vertical="center"/>
      <protection locked="0"/>
    </xf>
    <xf numFmtId="0" fontId="2" fillId="0" borderId="10" xfId="1" applyFont="1" applyFill="1" applyBorder="1" applyAlignment="1" applyProtection="1">
      <alignment horizontal="center" vertical="center"/>
      <protection locked="0"/>
    </xf>
    <xf numFmtId="0" fontId="2" fillId="0" borderId="14" xfId="1" applyFont="1" applyFill="1" applyBorder="1" applyAlignment="1" applyProtection="1">
      <alignment horizontal="center" vertical="center"/>
      <protection locked="0"/>
    </xf>
    <xf numFmtId="49" fontId="7" fillId="0" borderId="10" xfId="3" applyNumberFormat="1" applyFont="1" applyFill="1" applyBorder="1" applyAlignment="1" applyProtection="1">
      <alignment horizontal="center" vertical="center"/>
      <protection locked="0"/>
    </xf>
    <xf numFmtId="183" fontId="2" fillId="0" borderId="10" xfId="1" applyNumberFormat="1" applyFont="1" applyFill="1" applyBorder="1" applyAlignment="1" applyProtection="1">
      <alignment horizontal="right" vertical="center"/>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protection locked="0"/>
    </xf>
    <xf numFmtId="49" fontId="2" fillId="0" borderId="14" xfId="1" applyNumberFormat="1" applyFont="1" applyFill="1" applyBorder="1" applyAlignment="1" applyProtection="1">
      <alignment horizontal="center" vertical="center" wrapText="1"/>
      <protection locked="0"/>
    </xf>
    <xf numFmtId="0" fontId="14" fillId="0" borderId="5" xfId="1" applyFont="1" applyFill="1" applyBorder="1" applyAlignment="1" applyProtection="1">
      <alignment horizontal="center" vertical="center" wrapText="1"/>
    </xf>
    <xf numFmtId="181" fontId="2" fillId="0" borderId="10" xfId="1" applyNumberFormat="1" applyFont="1" applyFill="1" applyBorder="1" applyAlignment="1" applyProtection="1">
      <alignment horizontal="right" vertical="center"/>
    </xf>
    <xf numFmtId="49" fontId="2" fillId="2" borderId="5" xfId="3" applyNumberFormat="1"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wrapText="1"/>
      <protection locked="0"/>
    </xf>
    <xf numFmtId="0" fontId="2" fillId="0" borderId="14" xfId="1" applyFont="1" applyFill="1" applyBorder="1" applyAlignment="1" applyProtection="1">
      <alignment horizontal="center" vertical="center" wrapText="1"/>
      <protection locked="0"/>
    </xf>
    <xf numFmtId="49" fontId="2" fillId="2" borderId="1" xfId="3" applyNumberFormat="1" applyFont="1" applyFill="1" applyBorder="1" applyAlignment="1" applyProtection="1">
      <alignment horizontal="center" vertical="center" wrapText="1"/>
    </xf>
    <xf numFmtId="49" fontId="2" fillId="3" borderId="1" xfId="3" applyNumberFormat="1" applyFont="1" applyFill="1" applyBorder="1" applyAlignment="1" applyProtection="1">
      <alignment horizontal="center" vertical="center" wrapText="1"/>
    </xf>
    <xf numFmtId="49" fontId="2" fillId="0" borderId="1" xfId="3" applyNumberFormat="1" applyFont="1" applyFill="1" applyBorder="1" applyAlignment="1" applyProtection="1">
      <alignment horizontal="center" vertical="center" wrapText="1"/>
    </xf>
    <xf numFmtId="49" fontId="14" fillId="0" borderId="1" xfId="3" applyNumberFormat="1" applyFont="1" applyFill="1" applyBorder="1" applyAlignment="1" applyProtection="1">
      <alignment horizontal="center" vertical="center" wrapText="1"/>
    </xf>
    <xf numFmtId="0" fontId="2" fillId="0" borderId="10" xfId="6" applyFont="1" applyFill="1" applyBorder="1" applyAlignment="1" applyProtection="1">
      <alignment horizontal="right" vertical="center"/>
    </xf>
    <xf numFmtId="49" fontId="14" fillId="2" borderId="1" xfId="3" applyNumberFormat="1" applyFont="1" applyFill="1" applyBorder="1" applyAlignment="1" applyProtection="1">
      <alignment horizontal="center" vertical="center" wrapText="1"/>
    </xf>
    <xf numFmtId="0" fontId="2" fillId="0" borderId="1" xfId="7" applyFont="1" applyFill="1" applyBorder="1" applyAlignment="1" applyProtection="1">
      <alignment horizontal="center" vertical="center" wrapText="1"/>
    </xf>
    <xf numFmtId="49" fontId="2" fillId="0" borderId="5" xfId="3" applyNumberFormat="1" applyFont="1" applyFill="1" applyBorder="1" applyAlignment="1" applyProtection="1">
      <alignment horizontal="center" vertical="center" wrapText="1"/>
    </xf>
    <xf numFmtId="49" fontId="7" fillId="0" borderId="0" xfId="3" applyNumberFormat="1" applyFont="1" applyFill="1" applyBorder="1" applyAlignment="1" applyProtection="1">
      <alignment horizontal="center" vertical="center" wrapText="1"/>
      <protection locked="0"/>
    </xf>
    <xf numFmtId="49" fontId="7" fillId="0" borderId="10" xfId="3" applyNumberFormat="1" applyFont="1" applyFill="1" applyBorder="1" applyAlignment="1" applyProtection="1">
      <alignment horizontal="center" vertical="center" wrapText="1"/>
      <protection locked="0"/>
    </xf>
    <xf numFmtId="49" fontId="2" fillId="0" borderId="9" xfId="3" applyNumberFormat="1" applyFont="1" applyFill="1" applyBorder="1" applyAlignment="1" applyProtection="1">
      <alignment horizontal="center" vertical="center" wrapText="1"/>
    </xf>
    <xf numFmtId="49" fontId="7" fillId="2" borderId="10" xfId="3" applyNumberFormat="1" applyFont="1" applyFill="1" applyBorder="1" applyAlignment="1" applyProtection="1">
      <alignment horizontal="center" vertical="center"/>
      <protection locked="0"/>
    </xf>
    <xf numFmtId="0" fontId="2" fillId="0" borderId="12" xfId="3" applyFont="1" applyFill="1" applyBorder="1" applyAlignment="1" applyProtection="1">
      <alignment horizontal="center" vertical="center" wrapText="1"/>
      <protection locked="0"/>
    </xf>
    <xf numFmtId="0" fontId="2" fillId="0" borderId="14" xfId="3" applyFont="1" applyFill="1" applyBorder="1" applyAlignment="1" applyProtection="1">
      <alignment horizontal="center" vertical="center" wrapText="1"/>
      <protection locked="0"/>
    </xf>
    <xf numFmtId="0" fontId="2" fillId="0" borderId="10" xfId="3" applyFont="1" applyFill="1" applyBorder="1" applyAlignment="1" applyProtection="1">
      <alignment horizontal="right" vertical="center"/>
    </xf>
    <xf numFmtId="0" fontId="2" fillId="0" borderId="1" xfId="3" applyFont="1" applyFill="1" applyBorder="1" applyAlignment="1" applyProtection="1">
      <alignment horizontal="center" vertical="center" wrapText="1"/>
    </xf>
    <xf numFmtId="0" fontId="2" fillId="0" borderId="5" xfId="3" applyFont="1" applyFill="1" applyBorder="1" applyAlignment="1" applyProtection="1">
      <alignment horizontal="center" vertical="center" wrapText="1"/>
    </xf>
    <xf numFmtId="178" fontId="2" fillId="0" borderId="0" xfId="5" applyNumberFormat="1" applyFont="1" applyFill="1" applyBorder="1" applyAlignment="1" applyProtection="1">
      <alignment vertical="center"/>
    </xf>
    <xf numFmtId="40" fontId="2" fillId="0" borderId="0" xfId="4" applyNumberFormat="1" applyFont="1" applyFill="1" applyBorder="1" applyAlignment="1" applyProtection="1">
      <alignment vertical="center"/>
    </xf>
    <xf numFmtId="38" fontId="2" fillId="0" borderId="12" xfId="4" applyFont="1" applyFill="1" applyBorder="1" applyAlignment="1" applyProtection="1">
      <alignment horizontal="right" vertical="center" wrapText="1"/>
      <protection locked="0"/>
    </xf>
    <xf numFmtId="38" fontId="2" fillId="0" borderId="14" xfId="4" applyFont="1" applyFill="1" applyBorder="1" applyAlignment="1" applyProtection="1">
      <alignment horizontal="right" vertical="center" wrapText="1"/>
      <protection locked="0"/>
    </xf>
    <xf numFmtId="49" fontId="7" fillId="0" borderId="10" xfId="3" applyNumberFormat="1" applyFont="1" applyFill="1" applyBorder="1" applyAlignment="1" applyProtection="1">
      <alignment horizontal="right" vertical="center" wrapText="1"/>
      <protection locked="0"/>
    </xf>
    <xf numFmtId="0" fontId="2" fillId="0" borderId="0" xfId="7" applyFont="1" applyFill="1" applyBorder="1" applyAlignment="1" applyProtection="1">
      <alignment horizontal="right" vertical="center"/>
    </xf>
    <xf numFmtId="0" fontId="2" fillId="0" borderId="2"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56" fontId="2" fillId="0" borderId="10" xfId="7" applyNumberFormat="1" applyFont="1" applyFill="1" applyBorder="1" applyAlignment="1" applyProtection="1">
      <alignment horizontal="left" vertical="center"/>
    </xf>
    <xf numFmtId="56" fontId="2" fillId="0" borderId="10" xfId="1" applyNumberFormat="1" applyFont="1" applyFill="1" applyBorder="1" applyAlignment="1" applyProtection="1">
      <alignment horizontal="left" vertical="center"/>
    </xf>
    <xf numFmtId="0" fontId="2" fillId="0" borderId="5" xfId="7" applyFont="1" applyFill="1" applyBorder="1" applyAlignment="1" applyProtection="1">
      <alignment horizontal="center" vertical="center" wrapText="1"/>
    </xf>
    <xf numFmtId="39" fontId="2" fillId="0" borderId="0" xfId="1" applyNumberFormat="1" applyFont="1" applyFill="1" applyBorder="1" applyAlignment="1" applyProtection="1">
      <alignment vertical="center"/>
      <protection locked="0"/>
    </xf>
    <xf numFmtId="39" fontId="2" fillId="0" borderId="0" xfId="3" applyNumberFormat="1" applyFont="1" applyFill="1" applyBorder="1" applyAlignment="1" applyProtection="1">
      <alignment vertical="center"/>
      <protection locked="0"/>
    </xf>
    <xf numFmtId="49" fontId="2" fillId="2" borderId="5" xfId="3" applyNumberFormat="1" applyFont="1" applyFill="1" applyBorder="1" applyAlignment="1" applyProtection="1">
      <alignment horizontal="center" vertical="center" wrapText="1"/>
    </xf>
    <xf numFmtId="0" fontId="2" fillId="4" borderId="1" xfId="7" applyFont="1" applyFill="1" applyBorder="1" applyAlignment="1" applyProtection="1">
      <alignment horizontal="center" vertical="center" wrapText="1"/>
    </xf>
    <xf numFmtId="49" fontId="2" fillId="4" borderId="1" xfId="3" applyNumberFormat="1" applyFont="1" applyFill="1" applyBorder="1" applyAlignment="1" applyProtection="1">
      <alignment horizontal="center" vertical="center" wrapText="1"/>
    </xf>
    <xf numFmtId="0" fontId="13" fillId="0" borderId="0" xfId="0" applyFont="1" applyAlignment="1">
      <alignment vertical="center"/>
    </xf>
    <xf numFmtId="0" fontId="12" fillId="0" borderId="1" xfId="0" applyFont="1" applyBorder="1" applyAlignment="1">
      <alignment horizontal="center" vertical="center"/>
    </xf>
    <xf numFmtId="0" fontId="2" fillId="0" borderId="1" xfId="3" applyFont="1" applyFill="1" applyBorder="1" applyAlignment="1" applyProtection="1">
      <alignment horizontal="center" vertical="center" wrapText="1"/>
    </xf>
    <xf numFmtId="0" fontId="2" fillId="0" borderId="5" xfId="3" applyFont="1" applyFill="1" applyBorder="1" applyAlignment="1" applyProtection="1">
      <alignment horizontal="center" vertical="center" wrapText="1"/>
    </xf>
    <xf numFmtId="0" fontId="2" fillId="0" borderId="1" xfId="7" applyFont="1" applyFill="1" applyBorder="1" applyAlignment="1" applyProtection="1">
      <alignment horizontal="center" vertical="center" wrapText="1"/>
    </xf>
    <xf numFmtId="0" fontId="2" fillId="0" borderId="5" xfId="7" applyFont="1" applyFill="1" applyBorder="1" applyAlignment="1" applyProtection="1">
      <alignment horizontal="center" vertical="center" wrapText="1"/>
    </xf>
    <xf numFmtId="0" fontId="14" fillId="0" borderId="1" xfId="3" applyFont="1" applyFill="1" applyBorder="1" applyAlignment="1" applyProtection="1">
      <alignment horizontal="center" vertical="center" wrapText="1"/>
    </xf>
    <xf numFmtId="49" fontId="15" fillId="3" borderId="8" xfId="3" applyNumberFormat="1" applyFont="1" applyFill="1" applyBorder="1" applyAlignment="1" applyProtection="1">
      <alignment horizontal="center" vertical="center" wrapText="1"/>
    </xf>
    <xf numFmtId="49" fontId="15" fillId="3" borderId="9" xfId="3" applyNumberFormat="1" applyFont="1" applyFill="1" applyBorder="1" applyAlignment="1" applyProtection="1">
      <alignment horizontal="center" vertical="center" wrapText="1"/>
    </xf>
    <xf numFmtId="49" fontId="14" fillId="0" borderId="8" xfId="3" applyNumberFormat="1" applyFont="1" applyFill="1" applyBorder="1" applyAlignment="1" applyProtection="1">
      <alignment horizontal="center" vertical="center" wrapText="1"/>
    </xf>
    <xf numFmtId="49" fontId="14" fillId="0" borderId="9" xfId="3" applyNumberFormat="1" applyFont="1" applyFill="1" applyBorder="1" applyAlignment="1" applyProtection="1">
      <alignment horizontal="center" vertical="center" wrapText="1"/>
    </xf>
    <xf numFmtId="49" fontId="2" fillId="0" borderId="6" xfId="3" applyNumberFormat="1" applyFont="1" applyFill="1" applyBorder="1" applyAlignment="1" applyProtection="1">
      <alignment horizontal="center" vertical="center" wrapText="1"/>
    </xf>
    <xf numFmtId="49" fontId="2" fillId="0" borderId="13" xfId="3" applyNumberFormat="1" applyFont="1" applyFill="1" applyBorder="1" applyAlignment="1" applyProtection="1">
      <alignment horizontal="center" vertical="center" wrapText="1"/>
    </xf>
    <xf numFmtId="49" fontId="2" fillId="0" borderId="8" xfId="3" applyNumberFormat="1" applyFont="1" applyFill="1" applyBorder="1" applyAlignment="1" applyProtection="1">
      <alignment horizontal="center" vertical="center" wrapText="1"/>
    </xf>
    <xf numFmtId="49" fontId="2" fillId="0" borderId="9" xfId="3" applyNumberFormat="1" applyFont="1" applyFill="1" applyBorder="1" applyAlignment="1" applyProtection="1">
      <alignment horizontal="center" vertical="center" wrapText="1"/>
    </xf>
    <xf numFmtId="49" fontId="2" fillId="3" borderId="8" xfId="3" applyNumberFormat="1" applyFont="1" applyFill="1" applyBorder="1" applyAlignment="1" applyProtection="1">
      <alignment horizontal="center" vertical="center" wrapText="1"/>
    </xf>
    <xf numFmtId="49" fontId="2" fillId="3" borderId="9" xfId="3" applyNumberFormat="1" applyFont="1" applyFill="1" applyBorder="1" applyAlignment="1" applyProtection="1">
      <alignment horizontal="center" vertical="center" wrapText="1"/>
    </xf>
    <xf numFmtId="49" fontId="15" fillId="0" borderId="8" xfId="3" applyNumberFormat="1" applyFont="1" applyFill="1" applyBorder="1" applyAlignment="1" applyProtection="1">
      <alignment horizontal="center" vertical="center" wrapText="1"/>
    </xf>
    <xf numFmtId="49" fontId="15" fillId="0" borderId="9" xfId="3" applyNumberFormat="1" applyFont="1" applyFill="1" applyBorder="1" applyAlignment="1" applyProtection="1">
      <alignment horizontal="center" vertical="center" wrapText="1"/>
    </xf>
    <xf numFmtId="49" fontId="2" fillId="2" borderId="1" xfId="3" applyNumberFormat="1" applyFont="1" applyFill="1" applyBorder="1" applyAlignment="1" applyProtection="1">
      <alignment horizontal="center" vertical="center" wrapText="1"/>
    </xf>
    <xf numFmtId="49" fontId="2" fillId="3" borderId="1" xfId="3" applyNumberFormat="1" applyFont="1" applyFill="1" applyBorder="1" applyAlignment="1" applyProtection="1">
      <alignment horizontal="center" vertical="center" wrapText="1"/>
    </xf>
    <xf numFmtId="49" fontId="2" fillId="2" borderId="5" xfId="3" applyNumberFormat="1" applyFont="1" applyFill="1" applyBorder="1" applyAlignment="1" applyProtection="1">
      <alignment horizontal="center" vertical="center" wrapText="1"/>
    </xf>
    <xf numFmtId="49" fontId="14" fillId="2" borderId="1" xfId="3" applyNumberFormat="1" applyFont="1" applyFill="1" applyBorder="1" applyAlignment="1" applyProtection="1">
      <alignment horizontal="center" vertical="center" wrapText="1"/>
    </xf>
    <xf numFmtId="49" fontId="2" fillId="4" borderId="1" xfId="3" applyNumberFormat="1" applyFont="1" applyFill="1" applyBorder="1" applyAlignment="1" applyProtection="1">
      <alignment horizontal="center" vertical="center" wrapText="1"/>
    </xf>
    <xf numFmtId="49" fontId="14" fillId="3" borderId="1" xfId="3" applyNumberFormat="1" applyFont="1" applyFill="1" applyBorder="1" applyAlignment="1" applyProtection="1">
      <alignment horizontal="center" vertical="center" wrapText="1"/>
    </xf>
    <xf numFmtId="49" fontId="2" fillId="0" borderId="1" xfId="3" applyNumberFormat="1" applyFont="1" applyFill="1" applyBorder="1" applyAlignment="1" applyProtection="1">
      <alignment horizontal="center" vertical="center" wrapText="1"/>
    </xf>
    <xf numFmtId="49" fontId="14" fillId="0" borderId="1" xfId="3" applyNumberFormat="1" applyFont="1" applyFill="1" applyBorder="1" applyAlignment="1" applyProtection="1">
      <alignment horizontal="center" vertical="center" wrapText="1"/>
    </xf>
    <xf numFmtId="49" fontId="15" fillId="0" borderId="1" xfId="3" applyNumberFormat="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1" xfId="3" applyFont="1" applyFill="1" applyBorder="1" applyAlignment="1" applyProtection="1">
      <alignment horizontal="center" vertical="center"/>
    </xf>
    <xf numFmtId="0" fontId="2" fillId="0" borderId="5" xfId="3" applyFont="1" applyFill="1" applyBorder="1" applyAlignment="1" applyProtection="1">
      <alignment horizontal="center" vertical="center"/>
    </xf>
  </cellXfs>
  <cellStyles count="15">
    <cellStyle name="桁区切り" xfId="14" builtinId="6"/>
    <cellStyle name="桁区切り 2 2 3" xfId="9"/>
    <cellStyle name="桁区切り 3" xfId="4"/>
    <cellStyle name="桁区切り 4" xfId="12"/>
    <cellStyle name="標準" xfId="0" builtinId="0"/>
    <cellStyle name="標準 14" xfId="13"/>
    <cellStyle name="標準 2" xfId="5"/>
    <cellStyle name="標準 3" xfId="11"/>
    <cellStyle name="標準 4" xfId="1"/>
    <cellStyle name="標準_07累年要覧分（居住）" xfId="8"/>
    <cellStyle name="標準_Sheet1" xfId="3"/>
    <cellStyle name="標準_居住環境" xfId="7"/>
    <cellStyle name="標準_自然環境" xfId="2"/>
    <cellStyle name="標準_人口" xfId="6"/>
    <cellStyle name="標準_労働"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2"/>
  <sheetViews>
    <sheetView tabSelected="1" workbookViewId="0">
      <selection activeCell="E29" sqref="E29"/>
    </sheetView>
  </sheetViews>
  <sheetFormatPr defaultColWidth="9" defaultRowHeight="15" customHeight="1"/>
  <cols>
    <col min="1" max="1" width="3.25" style="54" customWidth="1"/>
    <col min="2" max="2" width="9.375" style="54" customWidth="1"/>
    <col min="3" max="3" width="8.5" style="55" customWidth="1"/>
    <col min="4" max="4" width="41.75" style="54" customWidth="1"/>
    <col min="5" max="5" width="9.375" style="54" customWidth="1"/>
    <col min="6" max="6" width="3.125" style="54" bestFit="1" customWidth="1"/>
    <col min="7" max="7" width="9.375" style="54" customWidth="1"/>
    <col min="8" max="16384" width="9" style="54"/>
  </cols>
  <sheetData>
    <row r="2" spans="1:7" ht="15" customHeight="1">
      <c r="A2" s="173" t="s">
        <v>120</v>
      </c>
      <c r="B2" s="173"/>
      <c r="C2" s="173"/>
      <c r="D2" s="173"/>
      <c r="E2" s="173"/>
      <c r="F2" s="173"/>
      <c r="G2" s="173"/>
    </row>
    <row r="3" spans="1:7" ht="15" customHeight="1">
      <c r="A3" s="173"/>
      <c r="B3" s="173"/>
      <c r="C3" s="173"/>
      <c r="D3" s="173"/>
      <c r="E3" s="173"/>
      <c r="F3" s="173"/>
      <c r="G3" s="173"/>
    </row>
    <row r="4" spans="1:7" ht="15" customHeight="1">
      <c r="E4" s="73"/>
      <c r="F4" s="110"/>
      <c r="G4" s="111" t="s">
        <v>407</v>
      </c>
    </row>
    <row r="5" spans="1:7" ht="15" customHeight="1">
      <c r="A5" s="174" t="s">
        <v>112</v>
      </c>
      <c r="B5" s="174"/>
      <c r="C5" s="74" t="s">
        <v>113</v>
      </c>
      <c r="D5" s="96" t="s">
        <v>114</v>
      </c>
      <c r="E5" s="174" t="s">
        <v>115</v>
      </c>
      <c r="F5" s="174"/>
      <c r="G5" s="174"/>
    </row>
    <row r="6" spans="1:7" ht="15" customHeight="1">
      <c r="A6" s="75">
        <v>1</v>
      </c>
      <c r="B6" s="76" t="s">
        <v>125</v>
      </c>
      <c r="C6" s="77" t="s">
        <v>121</v>
      </c>
      <c r="D6" s="101" t="str">
        <f>+'1-1'!A1</f>
        <v xml:space="preserve">県道の延長･橋梁箇所延長        </v>
      </c>
      <c r="E6" s="78" t="s">
        <v>119</v>
      </c>
      <c r="F6" s="79" t="s">
        <v>268</v>
      </c>
      <c r="G6" s="80" t="str">
        <f>LEFT(INDEX('1-1'!A:A,MATCH("",'1-1'!A1:A28,-1),1),LEN(INDEX('1-1'!A:A,MATCH("",'1-1'!A1:A28,-1),1))-1)</f>
        <v>令和6年</v>
      </c>
    </row>
    <row r="7" spans="1:7" ht="15" customHeight="1">
      <c r="A7" s="75"/>
      <c r="B7" s="76"/>
      <c r="C7" s="77" t="s">
        <v>122</v>
      </c>
      <c r="D7" s="101" t="str">
        <f>+'1-2'!A1</f>
        <v xml:space="preserve">国道の延長・橋梁箇所延長        </v>
      </c>
      <c r="E7" s="78" t="s">
        <v>119</v>
      </c>
      <c r="F7" s="79" t="s">
        <v>269</v>
      </c>
      <c r="G7" s="80" t="str">
        <f>LEFT(INDEX('1-2'!A:A,MATCH("",'1-2'!A1:A28,-1),1),LEN(INDEX('1-2'!A:A,MATCH("",'1-2'!A1:A28,-1),1))-1)</f>
        <v>令和6年</v>
      </c>
    </row>
    <row r="8" spans="1:7" ht="15" customHeight="1">
      <c r="A8" s="75"/>
      <c r="B8" s="76"/>
      <c r="C8" s="77" t="s">
        <v>38</v>
      </c>
      <c r="D8" s="101" t="str">
        <f>+'1-3'!A1</f>
        <v>道路実延長</v>
      </c>
      <c r="E8" s="78" t="s">
        <v>128</v>
      </c>
      <c r="F8" s="79" t="s">
        <v>268</v>
      </c>
      <c r="G8" s="80" t="str">
        <f>INDEX('1-3'!A:A,MATCH("",'1-3'!A1:A47,-1),1)</f>
        <v>令和4年</v>
      </c>
    </row>
    <row r="9" spans="1:7" ht="15" customHeight="1">
      <c r="A9" s="75"/>
      <c r="B9" s="76"/>
      <c r="C9" s="105" t="s">
        <v>47</v>
      </c>
      <c r="D9" s="106" t="str">
        <f>+'1-4'!A1</f>
        <v>道路実延長</v>
      </c>
      <c r="E9" s="107" t="s">
        <v>118</v>
      </c>
      <c r="F9" s="108" t="s">
        <v>116</v>
      </c>
      <c r="G9" s="109" t="str">
        <f>INDEX('1-4'!A:A,MATCH("",'1-4'!A1:A26,-1),1)</f>
        <v>平成25年</v>
      </c>
    </row>
    <row r="10" spans="1:7" ht="15" customHeight="1">
      <c r="A10" s="75"/>
      <c r="B10" s="76"/>
      <c r="C10" s="77"/>
      <c r="D10" s="102"/>
      <c r="E10" s="78"/>
      <c r="F10" s="79"/>
      <c r="G10" s="80"/>
    </row>
    <row r="11" spans="1:7" ht="15" customHeight="1">
      <c r="A11" s="75">
        <v>2</v>
      </c>
      <c r="B11" s="76" t="s">
        <v>126</v>
      </c>
      <c r="C11" s="77" t="s">
        <v>123</v>
      </c>
      <c r="D11" s="102" t="str">
        <f>+'2-1'!A1</f>
        <v>一般住宅建築確認申請件数</v>
      </c>
      <c r="E11" s="78" t="s">
        <v>119</v>
      </c>
      <c r="F11" s="79" t="s">
        <v>267</v>
      </c>
      <c r="G11" s="80" t="str">
        <f>LEFT(INDEX('2-1'!A:A,MATCH("",'2-1'!A1:A28,-1),1),LEN(INDEX('2-1'!A:A,MATCH("",'2-1'!A1:A28,-1),1))-1)</f>
        <v>令和6年</v>
      </c>
    </row>
    <row r="12" spans="1:7" ht="15" customHeight="1">
      <c r="A12" s="75"/>
      <c r="B12" s="76"/>
      <c r="C12" s="77" t="s">
        <v>39</v>
      </c>
      <c r="D12" s="102" t="str">
        <f>+'2-2'!A1</f>
        <v xml:space="preserve">着工新設住宅戸数・面積        </v>
      </c>
      <c r="E12" s="78" t="s">
        <v>117</v>
      </c>
      <c r="F12" s="79" t="s">
        <v>116</v>
      </c>
      <c r="G12" s="80" t="str">
        <f>INDEX('2-2'!A:A,MATCH("",'2-2'!A1:A31,-1),1)</f>
        <v>令和5年</v>
      </c>
    </row>
    <row r="13" spans="1:7" ht="15" customHeight="1">
      <c r="A13" s="75"/>
      <c r="B13" s="76"/>
      <c r="C13" s="77" t="s">
        <v>40</v>
      </c>
      <c r="D13" s="102" t="str">
        <f>+'2-3'!A1</f>
        <v>建築の時期別住宅数</v>
      </c>
      <c r="E13" s="78" t="s">
        <v>129</v>
      </c>
      <c r="F13" s="79" t="s">
        <v>266</v>
      </c>
      <c r="G13" s="80" t="str">
        <f>INDEX('2-3'!A:A,MATCH("",'2-3'!A1:A12,-1),1)</f>
        <v>令和5年</v>
      </c>
    </row>
    <row r="14" spans="1:7" ht="15" customHeight="1">
      <c r="A14" s="75"/>
      <c r="B14" s="76"/>
      <c r="C14" s="77" t="s">
        <v>41</v>
      </c>
      <c r="D14" s="102" t="str">
        <f>+'2-4'!A1</f>
        <v xml:space="preserve">居住世帯の有無・用途別住宅数        </v>
      </c>
      <c r="E14" s="78" t="s">
        <v>130</v>
      </c>
      <c r="F14" s="79" t="s">
        <v>266</v>
      </c>
      <c r="G14" s="80" t="str">
        <f>INDEX('2-4'!A:A,MATCH("",'2-4'!A1:A11,-1),1)</f>
        <v>令和5年</v>
      </c>
    </row>
    <row r="15" spans="1:7" ht="15" customHeight="1">
      <c r="A15" s="75"/>
      <c r="B15" s="76"/>
      <c r="C15" s="77" t="s">
        <v>42</v>
      </c>
      <c r="D15" s="102" t="str">
        <f>+'2-5'!A1</f>
        <v xml:space="preserve">住宅の所有関係・建て方・構造別住宅数        </v>
      </c>
      <c r="E15" s="78" t="s">
        <v>130</v>
      </c>
      <c r="F15" s="79" t="s">
        <v>266</v>
      </c>
      <c r="G15" s="80" t="str">
        <f>INDEX('2-5'!A:A,MATCH("",'2-5'!A1:A12,-1),1)</f>
        <v>令和5年</v>
      </c>
    </row>
    <row r="16" spans="1:7" ht="15" customHeight="1">
      <c r="A16" s="75"/>
      <c r="B16" s="76"/>
      <c r="C16" s="77" t="s">
        <v>43</v>
      </c>
      <c r="D16" s="102" t="str">
        <f>+'2-6'!A1</f>
        <v xml:space="preserve">世帯の型別住宅数・人員        </v>
      </c>
      <c r="E16" s="78" t="s">
        <v>129</v>
      </c>
      <c r="F16" s="79" t="s">
        <v>266</v>
      </c>
      <c r="G16" s="80" t="str">
        <f>INDEX('2-6'!A:A,MATCH("",'2-6'!A1:A12,-1),1)</f>
        <v>令和5年</v>
      </c>
    </row>
    <row r="17" spans="1:7" ht="15" customHeight="1">
      <c r="A17" s="75"/>
      <c r="B17" s="76"/>
      <c r="C17" s="77" t="s">
        <v>44</v>
      </c>
      <c r="D17" s="102" t="str">
        <f>+'2-7'!A1</f>
        <v xml:space="preserve">住宅設備・居住環境別住宅数        </v>
      </c>
      <c r="E17" s="78" t="s">
        <v>130</v>
      </c>
      <c r="F17" s="79" t="s">
        <v>266</v>
      </c>
      <c r="G17" s="80" t="str">
        <f>INDEX('2-7'!A:A,MATCH("",'2-7'!A1:A12,-1),1)</f>
        <v>令和5年</v>
      </c>
    </row>
    <row r="18" spans="1:7" ht="24">
      <c r="A18" s="75"/>
      <c r="B18" s="76"/>
      <c r="C18" s="77" t="s">
        <v>45</v>
      </c>
      <c r="D18" s="104" t="str">
        <f>+'2-8'!A1</f>
        <v>住宅の種類(3区分), 腐朽破損の程度(3区分)別空き家数並びに住宅の種類(3区分)別</v>
      </c>
      <c r="E18" s="78" t="s">
        <v>131</v>
      </c>
      <c r="F18" s="79" t="s">
        <v>116</v>
      </c>
      <c r="G18" s="80" t="str">
        <f>INDEX('2-8'!A:A,MATCH("",'2-8'!A1:A10,-1),1)</f>
        <v>平成15年</v>
      </c>
    </row>
    <row r="19" spans="1:7" ht="24">
      <c r="A19" s="75"/>
      <c r="B19" s="76"/>
      <c r="C19" s="77" t="s">
        <v>46</v>
      </c>
      <c r="D19" s="104" t="str">
        <f>+'2-9'!A1</f>
        <v>空き家の種類(4区分)，腐朽・破損の有無(2区分)，建て方(2区分)，構造(2区分)別空き家数</v>
      </c>
      <c r="E19" s="78" t="s">
        <v>130</v>
      </c>
      <c r="F19" s="79" t="s">
        <v>265</v>
      </c>
      <c r="G19" s="80" t="str">
        <f>INDEX('2-9'!A:A,MATCH("",'2-9'!A1:A13,-1),1)</f>
        <v>令和5年</v>
      </c>
    </row>
    <row r="20" spans="1:7" ht="15" customHeight="1">
      <c r="A20" s="75"/>
      <c r="B20" s="76"/>
      <c r="C20" s="77"/>
      <c r="D20" s="102"/>
      <c r="E20" s="78"/>
      <c r="F20" s="79"/>
      <c r="G20" s="80"/>
    </row>
    <row r="21" spans="1:7" ht="15" customHeight="1">
      <c r="A21" s="75">
        <v>3</v>
      </c>
      <c r="B21" s="76" t="s">
        <v>127</v>
      </c>
      <c r="C21" s="77" t="s">
        <v>124</v>
      </c>
      <c r="D21" s="102" t="str">
        <f>+'3-1'!A1</f>
        <v>用途地域面積</v>
      </c>
      <c r="E21" s="78" t="s">
        <v>134</v>
      </c>
      <c r="F21" s="79" t="s">
        <v>265</v>
      </c>
      <c r="G21" s="80" t="str">
        <f>INDEX('3-1'!A:A,MATCH("",'3-1'!A1:A45,-1),1)</f>
        <v>令和4年</v>
      </c>
    </row>
    <row r="22" spans="1:7" ht="15" customHeight="1">
      <c r="A22" s="81"/>
      <c r="B22" s="81"/>
      <c r="C22" s="82"/>
      <c r="D22" s="81"/>
      <c r="E22" s="81"/>
      <c r="F22" s="81"/>
      <c r="G22" s="81"/>
    </row>
  </sheetData>
  <sheetProtection algorithmName="SHA-512" hashValue="cW0FycIIsR7Wc2Cx/0Uv+6dd7QCTkQ6/e2cXJKdLIr5u4oc3YSHVvSRADP8fY7sgFW7D3PcJqTwB3D5zMpaTjQ==" saltValue="yFYVIL4tiyivPIkfDQVDIQ==" spinCount="100000" sheet="1" objects="1" scenarios="1" selectLockedCells="1" selectUnlockedCell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14"/>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B15" sqref="B15"/>
    </sheetView>
  </sheetViews>
  <sheetFormatPr defaultColWidth="15.625" defaultRowHeight="14.1" customHeight="1"/>
  <cols>
    <col min="1" max="1" width="10.625" style="3" customWidth="1"/>
    <col min="2" max="2" width="11.625" style="3" customWidth="1"/>
    <col min="3" max="3" width="11.625" style="1" customWidth="1"/>
    <col min="4" max="4" width="15.625" style="1"/>
    <col min="5" max="5" width="11.625" style="1" customWidth="1"/>
    <col min="6" max="6" width="15.625" style="1"/>
    <col min="7" max="18" width="11.625" style="1" customWidth="1"/>
    <col min="19" max="20" width="15.625" style="1"/>
    <col min="21" max="22" width="11.625" style="1" customWidth="1"/>
    <col min="23" max="23" width="15.625" style="1"/>
    <col min="24" max="25" width="11.625" style="1" customWidth="1"/>
    <col min="26" max="16384" width="15.625" style="1"/>
  </cols>
  <sheetData>
    <row r="1" spans="1:25" ht="14.1" customHeight="1">
      <c r="A1" s="99" t="s">
        <v>26</v>
      </c>
      <c r="B1" s="8"/>
      <c r="C1" s="5"/>
      <c r="D1" s="19"/>
      <c r="E1" s="6"/>
      <c r="F1" s="6"/>
      <c r="G1" s="6"/>
      <c r="H1" s="6"/>
    </row>
    <row r="2" spans="1:25" s="8" customFormat="1" ht="14.1" customHeight="1">
      <c r="H2" s="6"/>
      <c r="I2" s="6"/>
      <c r="J2" s="6"/>
      <c r="K2" s="6"/>
      <c r="L2" s="6"/>
      <c r="M2" s="6"/>
      <c r="N2" s="6"/>
      <c r="O2" s="15"/>
      <c r="P2" s="15"/>
      <c r="Q2" s="15"/>
      <c r="R2" s="15"/>
      <c r="S2" s="15"/>
      <c r="T2" s="15"/>
      <c r="U2" s="15"/>
      <c r="V2" s="15"/>
      <c r="W2" s="15"/>
      <c r="X2" s="15"/>
      <c r="Y2" s="6"/>
    </row>
    <row r="3" spans="1:25" s="8" customFormat="1" ht="14.1" customHeight="1">
      <c r="A3" s="6"/>
      <c r="B3" s="6"/>
      <c r="D3" s="6"/>
      <c r="E3" s="6"/>
      <c r="F3" s="6"/>
      <c r="G3" s="6"/>
      <c r="H3" s="6"/>
      <c r="I3" s="6"/>
      <c r="J3" s="6"/>
      <c r="K3" s="6"/>
      <c r="L3" s="6"/>
      <c r="M3" s="6"/>
      <c r="N3" s="6"/>
      <c r="O3" s="15"/>
      <c r="P3" s="15"/>
      <c r="Q3" s="15"/>
      <c r="R3" s="15"/>
      <c r="S3" s="15"/>
      <c r="T3" s="15"/>
      <c r="U3" s="15"/>
      <c r="V3" s="15"/>
      <c r="W3" s="15"/>
      <c r="X3" s="15"/>
      <c r="Y3" s="6"/>
    </row>
    <row r="4" spans="1:25" s="2" customFormat="1" ht="14.1" customHeight="1">
      <c r="A4" s="138"/>
      <c r="B4" s="186" t="s">
        <v>305</v>
      </c>
      <c r="C4" s="186" t="s">
        <v>306</v>
      </c>
      <c r="D4" s="190" t="s">
        <v>307</v>
      </c>
      <c r="E4" s="186" t="s">
        <v>432</v>
      </c>
      <c r="F4" s="190" t="s">
        <v>308</v>
      </c>
      <c r="G4" s="186" t="s">
        <v>309</v>
      </c>
      <c r="H4" s="186" t="s">
        <v>310</v>
      </c>
      <c r="I4" s="186" t="s">
        <v>311</v>
      </c>
      <c r="J4" s="186" t="s">
        <v>312</v>
      </c>
      <c r="K4" s="186"/>
      <c r="L4" s="186" t="s">
        <v>313</v>
      </c>
      <c r="M4" s="186" t="s">
        <v>314</v>
      </c>
      <c r="N4" s="186"/>
      <c r="O4" s="186" t="s">
        <v>315</v>
      </c>
      <c r="P4" s="186" t="s">
        <v>316</v>
      </c>
      <c r="Q4" s="186"/>
      <c r="R4" s="182" t="s">
        <v>317</v>
      </c>
      <c r="S4" s="180" t="s">
        <v>318</v>
      </c>
      <c r="T4" s="186" t="s">
        <v>319</v>
      </c>
      <c r="U4" s="188" t="s">
        <v>434</v>
      </c>
      <c r="V4" s="186" t="s">
        <v>433</v>
      </c>
      <c r="W4" s="186" t="s">
        <v>320</v>
      </c>
      <c r="X4" s="186" t="s">
        <v>435</v>
      </c>
      <c r="Y4" s="184" t="s">
        <v>321</v>
      </c>
    </row>
    <row r="5" spans="1:25" s="2" customFormat="1" ht="14.1" customHeight="1">
      <c r="A5" s="139"/>
      <c r="B5" s="187"/>
      <c r="C5" s="187"/>
      <c r="D5" s="191"/>
      <c r="E5" s="187"/>
      <c r="F5" s="191"/>
      <c r="G5" s="187"/>
      <c r="H5" s="187"/>
      <c r="I5" s="187"/>
      <c r="J5" s="150" t="s">
        <v>54</v>
      </c>
      <c r="K5" s="150" t="s">
        <v>55</v>
      </c>
      <c r="L5" s="187"/>
      <c r="M5" s="150" t="s">
        <v>263</v>
      </c>
      <c r="N5" s="150" t="s">
        <v>55</v>
      </c>
      <c r="O5" s="187"/>
      <c r="P5" s="150" t="s">
        <v>54</v>
      </c>
      <c r="Q5" s="150" t="s">
        <v>55</v>
      </c>
      <c r="R5" s="183"/>
      <c r="S5" s="181"/>
      <c r="T5" s="187"/>
      <c r="U5" s="189"/>
      <c r="V5" s="187"/>
      <c r="W5" s="187"/>
      <c r="X5" s="187"/>
      <c r="Y5" s="185"/>
    </row>
    <row r="6" spans="1:25" s="2" customFormat="1" ht="14.1" customHeight="1">
      <c r="A6" s="149"/>
      <c r="B6" s="116" t="s">
        <v>301</v>
      </c>
      <c r="C6" s="116" t="s">
        <v>301</v>
      </c>
      <c r="D6" s="116" t="s">
        <v>301</v>
      </c>
      <c r="E6" s="116" t="s">
        <v>301</v>
      </c>
      <c r="F6" s="116" t="s">
        <v>301</v>
      </c>
      <c r="G6" s="116" t="s">
        <v>301</v>
      </c>
      <c r="H6" s="116" t="s">
        <v>301</v>
      </c>
      <c r="I6" s="116" t="s">
        <v>301</v>
      </c>
      <c r="J6" s="116" t="s">
        <v>301</v>
      </c>
      <c r="K6" s="116" t="s">
        <v>301</v>
      </c>
      <c r="L6" s="116" t="s">
        <v>301</v>
      </c>
      <c r="M6" s="116" t="s">
        <v>301</v>
      </c>
      <c r="N6" s="116" t="s">
        <v>301</v>
      </c>
      <c r="O6" s="116" t="s">
        <v>301</v>
      </c>
      <c r="P6" s="116" t="s">
        <v>301</v>
      </c>
      <c r="Q6" s="116" t="s">
        <v>301</v>
      </c>
      <c r="R6" s="116" t="s">
        <v>301</v>
      </c>
      <c r="S6" s="116" t="s">
        <v>301</v>
      </c>
      <c r="T6" s="116" t="s">
        <v>301</v>
      </c>
      <c r="U6" s="116" t="s">
        <v>301</v>
      </c>
      <c r="V6" s="116" t="s">
        <v>301</v>
      </c>
      <c r="W6" s="116" t="s">
        <v>301</v>
      </c>
      <c r="X6" s="116" t="s">
        <v>301</v>
      </c>
      <c r="Y6" s="116" t="s">
        <v>301</v>
      </c>
    </row>
    <row r="7" spans="1:25" ht="14.1" customHeight="1">
      <c r="A7" s="144" t="s">
        <v>221</v>
      </c>
      <c r="B7" s="50">
        <v>36970</v>
      </c>
      <c r="C7" s="50">
        <v>10550</v>
      </c>
      <c r="D7" s="50">
        <v>1360</v>
      </c>
      <c r="E7" s="50">
        <v>1180</v>
      </c>
      <c r="F7" s="50">
        <v>180</v>
      </c>
      <c r="G7" s="50">
        <v>8460</v>
      </c>
      <c r="H7" s="50">
        <v>730</v>
      </c>
      <c r="I7" s="50">
        <v>37670</v>
      </c>
      <c r="J7" s="50">
        <v>33000</v>
      </c>
      <c r="K7" s="50">
        <v>4670</v>
      </c>
      <c r="L7" s="50">
        <v>1330</v>
      </c>
      <c r="M7" s="50">
        <v>530</v>
      </c>
      <c r="N7" s="50">
        <v>810</v>
      </c>
      <c r="O7" s="50">
        <v>9210</v>
      </c>
      <c r="P7" s="50">
        <v>640</v>
      </c>
      <c r="Q7" s="50">
        <v>8570</v>
      </c>
      <c r="R7" s="50">
        <v>260</v>
      </c>
      <c r="S7" s="50">
        <v>34290</v>
      </c>
      <c r="T7" s="50">
        <v>21460</v>
      </c>
      <c r="U7" s="50">
        <v>12830</v>
      </c>
      <c r="V7" s="50">
        <v>14190</v>
      </c>
      <c r="W7" s="50">
        <v>7780</v>
      </c>
      <c r="X7" s="50">
        <v>250</v>
      </c>
      <c r="Y7" s="50">
        <v>6160</v>
      </c>
    </row>
    <row r="8" spans="1:25" ht="14.1" customHeight="1">
      <c r="A8" s="144" t="s">
        <v>226</v>
      </c>
      <c r="B8" s="50">
        <v>37620</v>
      </c>
      <c r="C8" s="50">
        <v>11190</v>
      </c>
      <c r="D8" s="50">
        <v>1160</v>
      </c>
      <c r="E8" s="50">
        <v>1160</v>
      </c>
      <c r="F8" s="50">
        <v>0</v>
      </c>
      <c r="G8" s="50">
        <v>9270</v>
      </c>
      <c r="H8" s="50">
        <v>760</v>
      </c>
      <c r="I8" s="50">
        <v>39280</v>
      </c>
      <c r="J8" s="50">
        <v>32950</v>
      </c>
      <c r="K8" s="50">
        <v>6330</v>
      </c>
      <c r="L8" s="50">
        <v>1220</v>
      </c>
      <c r="M8" s="50">
        <v>290</v>
      </c>
      <c r="N8" s="50">
        <v>930</v>
      </c>
      <c r="O8" s="50">
        <v>9160</v>
      </c>
      <c r="P8" s="50">
        <v>1180</v>
      </c>
      <c r="Q8" s="50">
        <v>7980</v>
      </c>
      <c r="R8" s="50">
        <v>110</v>
      </c>
      <c r="S8" s="50">
        <v>34470</v>
      </c>
      <c r="T8" s="50">
        <v>21880</v>
      </c>
      <c r="U8" s="50">
        <v>12590</v>
      </c>
      <c r="V8" s="50">
        <v>15320</v>
      </c>
      <c r="W8" s="50">
        <v>9640</v>
      </c>
      <c r="X8" s="50">
        <v>390</v>
      </c>
      <c r="Y8" s="50">
        <v>5290</v>
      </c>
    </row>
    <row r="9" spans="1:25" ht="14.1" customHeight="1">
      <c r="A9" s="144" t="s">
        <v>231</v>
      </c>
      <c r="B9" s="50">
        <v>38290</v>
      </c>
      <c r="C9" s="50">
        <v>10570</v>
      </c>
      <c r="D9" s="50">
        <v>620</v>
      </c>
      <c r="E9" s="50">
        <v>620</v>
      </c>
      <c r="F9" s="50">
        <v>0</v>
      </c>
      <c r="G9" s="50">
        <v>9470</v>
      </c>
      <c r="H9" s="50">
        <v>470</v>
      </c>
      <c r="I9" s="50">
        <v>39410</v>
      </c>
      <c r="J9" s="50">
        <v>34800</v>
      </c>
      <c r="K9" s="50">
        <v>4610</v>
      </c>
      <c r="L9" s="50">
        <v>1280</v>
      </c>
      <c r="M9" s="50">
        <v>410</v>
      </c>
      <c r="N9" s="50">
        <v>870</v>
      </c>
      <c r="O9" s="50">
        <v>8930</v>
      </c>
      <c r="P9" s="50">
        <v>1380</v>
      </c>
      <c r="Q9" s="50">
        <v>7560</v>
      </c>
      <c r="R9" s="50">
        <v>50</v>
      </c>
      <c r="S9" s="50">
        <v>36580</v>
      </c>
      <c r="T9" s="50">
        <v>17520</v>
      </c>
      <c r="U9" s="50">
        <v>19070</v>
      </c>
      <c r="V9" s="50">
        <v>13090</v>
      </c>
      <c r="W9" s="50">
        <v>7360</v>
      </c>
      <c r="X9" s="50">
        <v>40</v>
      </c>
      <c r="Y9" s="50">
        <v>5680</v>
      </c>
    </row>
    <row r="10" spans="1:25" ht="14.1" customHeight="1">
      <c r="A10" s="144" t="s">
        <v>459</v>
      </c>
      <c r="B10" s="50">
        <v>37540</v>
      </c>
      <c r="C10" s="50">
        <v>11610</v>
      </c>
      <c r="D10" s="50">
        <v>640</v>
      </c>
      <c r="E10" s="50">
        <v>640</v>
      </c>
      <c r="F10" s="50">
        <v>0</v>
      </c>
      <c r="G10" s="50">
        <v>10240</v>
      </c>
      <c r="H10" s="50">
        <v>730</v>
      </c>
      <c r="I10" s="50">
        <v>39240</v>
      </c>
      <c r="J10" s="50">
        <v>31480</v>
      </c>
      <c r="K10" s="50">
        <v>7760</v>
      </c>
      <c r="L10" s="50">
        <v>900</v>
      </c>
      <c r="M10" s="50">
        <v>450</v>
      </c>
      <c r="N10" s="50">
        <v>450</v>
      </c>
      <c r="O10" s="50">
        <v>10780</v>
      </c>
      <c r="P10" s="50">
        <v>2460</v>
      </c>
      <c r="Q10" s="50">
        <v>8320</v>
      </c>
      <c r="R10" s="50">
        <v>20</v>
      </c>
      <c r="S10" s="50" t="s">
        <v>108</v>
      </c>
      <c r="T10" s="50" t="s">
        <v>108</v>
      </c>
      <c r="U10" s="50" t="s">
        <v>108</v>
      </c>
      <c r="V10" s="50">
        <v>16540</v>
      </c>
      <c r="W10" s="50">
        <v>10160</v>
      </c>
      <c r="X10" s="50">
        <v>140</v>
      </c>
      <c r="Y10" s="50">
        <v>6240</v>
      </c>
    </row>
    <row r="11" spans="1:25" ht="14.1" customHeight="1">
      <c r="A11" s="64"/>
      <c r="B11" s="64"/>
      <c r="C11" s="65"/>
      <c r="D11" s="65"/>
      <c r="E11" s="65"/>
      <c r="F11" s="65"/>
      <c r="G11" s="65"/>
      <c r="H11" s="65"/>
      <c r="I11" s="65"/>
      <c r="J11" s="65"/>
      <c r="K11" s="65"/>
      <c r="L11" s="65"/>
      <c r="M11" s="65"/>
      <c r="N11" s="65"/>
      <c r="O11" s="65"/>
      <c r="P11" s="65"/>
      <c r="Q11" s="65"/>
      <c r="R11" s="65"/>
      <c r="S11" s="65"/>
      <c r="T11" s="65"/>
      <c r="U11" s="65"/>
      <c r="V11" s="65"/>
      <c r="W11" s="65"/>
      <c r="X11" s="65"/>
      <c r="Y11" s="65"/>
    </row>
    <row r="13" spans="1:25" ht="14.1" customHeight="1">
      <c r="A13" s="19" t="s">
        <v>444</v>
      </c>
    </row>
    <row r="14" spans="1:25" ht="14.1" customHeight="1">
      <c r="A14" s="1" t="s">
        <v>450</v>
      </c>
    </row>
  </sheetData>
  <sheetProtection algorithmName="SHA-512" hashValue="MbU2yen1DbqoV3AFqaF7p6V9xEt0WVUWJMOjZ4dQHcnbAFK6kMWYNviTVJtUxz1tTlYDp2SW7MBlgC7XsGz0SQ==" saltValue="cHumv2awZag/8GF7SovrJA==" spinCount="100000" sheet="1" objects="1" scenarios="1" selectLockedCells="1" selectUnlockedCells="1"/>
  <mergeCells count="21">
    <mergeCell ref="B4:B5"/>
    <mergeCell ref="I4:I5"/>
    <mergeCell ref="P4:Q4"/>
    <mergeCell ref="M4:N4"/>
    <mergeCell ref="J4:K4"/>
    <mergeCell ref="O4:O5"/>
    <mergeCell ref="L4:L5"/>
    <mergeCell ref="H4:H5"/>
    <mergeCell ref="G4:G5"/>
    <mergeCell ref="F4:F5"/>
    <mergeCell ref="E4:E5"/>
    <mergeCell ref="D4:D5"/>
    <mergeCell ref="C4:C5"/>
    <mergeCell ref="S4:S5"/>
    <mergeCell ref="R4:R5"/>
    <mergeCell ref="Y4:Y5"/>
    <mergeCell ref="X4:X5"/>
    <mergeCell ref="W4:W5"/>
    <mergeCell ref="V4:V5"/>
    <mergeCell ref="U4:U5"/>
    <mergeCell ref="T4:T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3"/>
  <sheetViews>
    <sheetView zoomScaleNormal="100" zoomScaleSheetLayoutView="50" workbookViewId="0">
      <pane xSplit="1" ySplit="4" topLeftCell="B5" activePane="bottomRight" state="frozen"/>
      <selection activeCell="B43" sqref="B43"/>
      <selection pane="topRight" activeCell="B43" sqref="B43"/>
      <selection pane="bottomLeft" activeCell="B43" sqref="B43"/>
      <selection pane="bottomRight" activeCell="C10" sqref="C10"/>
    </sheetView>
  </sheetViews>
  <sheetFormatPr defaultColWidth="15.625" defaultRowHeight="14.1" customHeight="1"/>
  <cols>
    <col min="1" max="1" width="10.625" style="3" customWidth="1"/>
    <col min="2" max="2" width="12.625" style="3" customWidth="1"/>
    <col min="3" max="4" width="12.625" style="1" customWidth="1"/>
    <col min="5" max="5" width="15.625" style="1"/>
    <col min="6" max="10" width="12.625" style="1" customWidth="1"/>
    <col min="11" max="12" width="15.625" style="1"/>
    <col min="13" max="13" width="12.625" style="1" customWidth="1"/>
    <col min="14" max="16384" width="15.625" style="1"/>
  </cols>
  <sheetData>
    <row r="1" spans="1:13" ht="14.1" customHeight="1">
      <c r="A1" s="99" t="s">
        <v>27</v>
      </c>
      <c r="C1" s="5"/>
      <c r="D1" s="9"/>
      <c r="E1" s="9"/>
      <c r="F1" s="36"/>
      <c r="G1" s="36"/>
      <c r="H1" s="9"/>
    </row>
    <row r="2" spans="1:13" ht="14.1" customHeight="1">
      <c r="H2" s="9"/>
      <c r="I2" s="9"/>
      <c r="J2" s="9"/>
      <c r="K2" s="9"/>
      <c r="L2" s="9"/>
      <c r="M2" s="9"/>
    </row>
    <row r="3" spans="1:13" s="37" customFormat="1" ht="14.1" customHeight="1">
      <c r="A3" s="9"/>
      <c r="B3" s="9"/>
      <c r="C3" s="12"/>
      <c r="D3" s="36"/>
      <c r="E3" s="36"/>
      <c r="F3" s="36"/>
      <c r="G3" s="9"/>
      <c r="H3" s="9"/>
      <c r="I3" s="9"/>
      <c r="J3" s="9"/>
      <c r="K3" s="9"/>
      <c r="L3" s="9"/>
      <c r="M3" s="9"/>
    </row>
    <row r="4" spans="1:13" s="62" customFormat="1" ht="27" customHeight="1">
      <c r="A4" s="119"/>
      <c r="B4" s="146" t="s">
        <v>351</v>
      </c>
      <c r="C4" s="171" t="s">
        <v>352</v>
      </c>
      <c r="D4" s="142" t="s">
        <v>353</v>
      </c>
      <c r="E4" s="146" t="s">
        <v>355</v>
      </c>
      <c r="F4" s="171" t="s">
        <v>354</v>
      </c>
      <c r="G4" s="142" t="s">
        <v>345</v>
      </c>
      <c r="H4" s="172" t="s">
        <v>346</v>
      </c>
      <c r="I4" s="142" t="s">
        <v>347</v>
      </c>
      <c r="J4" s="172" t="s">
        <v>348</v>
      </c>
      <c r="K4" s="172" t="s">
        <v>349</v>
      </c>
      <c r="L4" s="147" t="s">
        <v>464</v>
      </c>
      <c r="M4" s="147" t="s">
        <v>350</v>
      </c>
    </row>
    <row r="5" spans="1:13" s="62" customFormat="1" ht="14.1" customHeight="1">
      <c r="A5" s="127"/>
      <c r="B5" s="123" t="s">
        <v>343</v>
      </c>
      <c r="C5" s="123" t="s">
        <v>343</v>
      </c>
      <c r="D5" s="123" t="s">
        <v>343</v>
      </c>
      <c r="E5" s="123" t="s">
        <v>343</v>
      </c>
      <c r="F5" s="123" t="s">
        <v>343</v>
      </c>
      <c r="G5" s="123" t="s">
        <v>344</v>
      </c>
      <c r="H5" s="123" t="s">
        <v>344</v>
      </c>
      <c r="I5" s="123" t="s">
        <v>344</v>
      </c>
      <c r="J5" s="123" t="s">
        <v>344</v>
      </c>
      <c r="K5" s="123" t="s">
        <v>344</v>
      </c>
      <c r="L5" s="123" t="s">
        <v>344</v>
      </c>
      <c r="M5" s="123" t="s">
        <v>344</v>
      </c>
    </row>
    <row r="6" spans="1:13" ht="14.1" customHeight="1">
      <c r="A6" s="144" t="s">
        <v>216</v>
      </c>
      <c r="B6" s="38" t="s">
        <v>109</v>
      </c>
      <c r="C6" s="38" t="s">
        <v>109</v>
      </c>
      <c r="D6" s="50" t="s">
        <v>133</v>
      </c>
      <c r="E6" s="38">
        <v>15510</v>
      </c>
      <c r="F6" s="38" t="s">
        <v>109</v>
      </c>
      <c r="G6" s="38" t="s">
        <v>109</v>
      </c>
      <c r="H6" s="38" t="s">
        <v>109</v>
      </c>
      <c r="I6" s="38" t="s">
        <v>109</v>
      </c>
      <c r="J6" s="38" t="s">
        <v>168</v>
      </c>
      <c r="K6" s="38" t="s">
        <v>168</v>
      </c>
      <c r="L6" s="38" t="s">
        <v>108</v>
      </c>
      <c r="M6" s="38" t="s">
        <v>109</v>
      </c>
    </row>
    <row r="7" spans="1:13" ht="14.1" customHeight="1">
      <c r="A7" s="144" t="s">
        <v>221</v>
      </c>
      <c r="B7" s="50">
        <v>48800</v>
      </c>
      <c r="C7" s="38">
        <v>48650</v>
      </c>
      <c r="D7" s="50">
        <v>48480</v>
      </c>
      <c r="E7" s="38">
        <v>21590</v>
      </c>
      <c r="F7" s="38">
        <v>160</v>
      </c>
      <c r="G7" s="50">
        <v>133040</v>
      </c>
      <c r="H7" s="50">
        <v>130910</v>
      </c>
      <c r="I7" s="50">
        <v>130330</v>
      </c>
      <c r="J7" s="38" t="s">
        <v>168</v>
      </c>
      <c r="K7" s="38" t="s">
        <v>168</v>
      </c>
      <c r="L7" s="38" t="s">
        <v>108</v>
      </c>
      <c r="M7" s="50">
        <v>2140</v>
      </c>
    </row>
    <row r="8" spans="1:13" ht="14.1" customHeight="1">
      <c r="A8" s="144" t="s">
        <v>226</v>
      </c>
      <c r="B8" s="38">
        <v>49900</v>
      </c>
      <c r="C8" s="38">
        <v>49820</v>
      </c>
      <c r="D8" s="53">
        <v>49770</v>
      </c>
      <c r="E8" s="38">
        <v>22630</v>
      </c>
      <c r="F8" s="38">
        <v>80</v>
      </c>
      <c r="G8" s="50">
        <v>128230</v>
      </c>
      <c r="H8" s="50">
        <v>127450</v>
      </c>
      <c r="I8" s="50">
        <v>127300</v>
      </c>
      <c r="J8" s="38" t="s">
        <v>168</v>
      </c>
      <c r="K8" s="38" t="s">
        <v>168</v>
      </c>
      <c r="L8" s="38" t="s">
        <v>108</v>
      </c>
      <c r="M8" s="50">
        <v>780</v>
      </c>
    </row>
    <row r="9" spans="1:13" ht="14.1" customHeight="1">
      <c r="A9" s="144" t="s">
        <v>231</v>
      </c>
      <c r="B9" s="38">
        <v>49940</v>
      </c>
      <c r="C9" s="38">
        <v>49740</v>
      </c>
      <c r="D9" s="53">
        <v>49670</v>
      </c>
      <c r="E9" s="38">
        <v>22890</v>
      </c>
      <c r="F9" s="38">
        <v>200</v>
      </c>
      <c r="G9" s="50">
        <v>124500</v>
      </c>
      <c r="H9" s="50">
        <v>120200</v>
      </c>
      <c r="I9" s="50">
        <v>120010</v>
      </c>
      <c r="J9" s="50">
        <v>190</v>
      </c>
      <c r="K9" s="50">
        <v>0</v>
      </c>
      <c r="L9" s="38" t="s">
        <v>108</v>
      </c>
      <c r="M9" s="50">
        <v>4290</v>
      </c>
    </row>
    <row r="10" spans="1:13" ht="14.1" customHeight="1">
      <c r="A10" s="144" t="s">
        <v>459</v>
      </c>
      <c r="B10" s="38">
        <v>51420</v>
      </c>
      <c r="C10" s="38" t="s">
        <v>108</v>
      </c>
      <c r="D10" s="53">
        <v>50930</v>
      </c>
      <c r="E10" s="38">
        <v>24790</v>
      </c>
      <c r="F10" s="38" t="s">
        <v>108</v>
      </c>
      <c r="G10" s="50">
        <v>118490</v>
      </c>
      <c r="H10" s="38" t="s">
        <v>108</v>
      </c>
      <c r="I10" s="50">
        <v>115740</v>
      </c>
      <c r="J10" s="38" t="s">
        <v>108</v>
      </c>
      <c r="K10" s="38" t="s">
        <v>108</v>
      </c>
      <c r="L10" s="38">
        <v>2130</v>
      </c>
      <c r="M10" s="38" t="s">
        <v>108</v>
      </c>
    </row>
    <row r="11" spans="1:13" ht="14.1" customHeight="1">
      <c r="A11" s="64"/>
      <c r="B11" s="64"/>
      <c r="C11" s="65"/>
      <c r="D11" s="65"/>
      <c r="E11" s="65"/>
      <c r="F11" s="65"/>
      <c r="G11" s="65"/>
      <c r="H11" s="65"/>
      <c r="I11" s="65"/>
      <c r="J11" s="65"/>
      <c r="K11" s="65"/>
      <c r="L11" s="65"/>
      <c r="M11" s="65"/>
    </row>
    <row r="13" spans="1:13" ht="14.1" customHeight="1">
      <c r="A13" s="19" t="s">
        <v>446</v>
      </c>
    </row>
  </sheetData>
  <sheetProtection algorithmName="SHA-512" hashValue="PVLCMecA9EfIiUVJBE1LyqZT31rmONhze0qGW9OpGCdqXiCEFBgvz4hsKo6+PIlCczmaMpcFcXkq2DXfDaCblg==" saltValue="PMvDRUVRtWP+kt4mDRDppw=="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18"/>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J32" sqref="J32"/>
    </sheetView>
  </sheetViews>
  <sheetFormatPr defaultColWidth="16.625" defaultRowHeight="14.1" customHeight="1"/>
  <cols>
    <col min="1" max="1" width="10.625" style="3" customWidth="1"/>
    <col min="2" max="2" width="8.625" style="3" customWidth="1"/>
    <col min="3" max="10" width="8.625" style="1" customWidth="1"/>
    <col min="11" max="14" width="11.625" style="1" customWidth="1"/>
    <col min="15" max="16" width="16.625" style="1"/>
    <col min="17" max="21" width="12.625" style="1" customWidth="1"/>
    <col min="22" max="41" width="16.625" style="1"/>
    <col min="42" max="49" width="10.625" style="1" customWidth="1"/>
    <col min="50" max="53" width="11.625" style="1" customWidth="1"/>
    <col min="54" max="16384" width="16.625" style="1"/>
  </cols>
  <sheetData>
    <row r="1" spans="1:53" ht="14.1" customHeight="1">
      <c r="A1" s="99" t="s">
        <v>28</v>
      </c>
      <c r="B1" s="8"/>
      <c r="C1" s="5"/>
      <c r="D1" s="19"/>
      <c r="E1" s="11"/>
      <c r="F1" s="11"/>
      <c r="G1" s="11"/>
      <c r="H1" s="12"/>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s="8" customFormat="1" ht="14.1" customHeight="1">
      <c r="H2" s="12"/>
      <c r="I2" s="12"/>
      <c r="J2" s="12"/>
      <c r="K2" s="12"/>
      <c r="L2" s="12"/>
      <c r="M2" s="12"/>
      <c r="N2" s="12"/>
      <c r="O2" s="12"/>
      <c r="P2" s="12"/>
      <c r="Q2" s="6"/>
      <c r="R2" s="6"/>
      <c r="S2" s="6"/>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s="8" customFormat="1" ht="14.1" customHeight="1">
      <c r="A3" s="14"/>
      <c r="B3" s="14"/>
      <c r="D3" s="9"/>
      <c r="E3" s="9"/>
      <c r="F3" s="9"/>
      <c r="G3" s="9"/>
      <c r="H3" s="9"/>
      <c r="I3" s="9"/>
      <c r="J3" s="9"/>
      <c r="K3" s="9"/>
      <c r="L3" s="9"/>
      <c r="M3" s="6"/>
      <c r="N3" s="6"/>
      <c r="O3" s="6"/>
      <c r="P3" s="12"/>
      <c r="Q3" s="12"/>
      <c r="R3" s="12"/>
      <c r="S3" s="12"/>
      <c r="T3" s="12"/>
      <c r="U3" s="12"/>
      <c r="V3" s="12"/>
      <c r="W3" s="12"/>
      <c r="X3" s="6"/>
      <c r="Y3" s="6"/>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row>
    <row r="4" spans="1:53" s="2" customFormat="1" ht="27" customHeight="1">
      <c r="A4" s="138"/>
      <c r="B4" s="192" t="s">
        <v>377</v>
      </c>
      <c r="C4" s="192"/>
      <c r="D4" s="192"/>
      <c r="E4" s="192" t="s">
        <v>379</v>
      </c>
      <c r="F4" s="192"/>
      <c r="G4" s="192"/>
      <c r="H4" s="192" t="s">
        <v>381</v>
      </c>
      <c r="I4" s="192"/>
      <c r="J4" s="192"/>
      <c r="K4" s="197" t="s">
        <v>420</v>
      </c>
      <c r="L4" s="195" t="s">
        <v>421</v>
      </c>
      <c r="M4" s="193" t="s">
        <v>422</v>
      </c>
      <c r="N4" s="193" t="s">
        <v>423</v>
      </c>
      <c r="O4" s="193" t="s">
        <v>451</v>
      </c>
      <c r="P4" s="198" t="s">
        <v>452</v>
      </c>
      <c r="Q4" s="195" t="s">
        <v>425</v>
      </c>
      <c r="R4" s="195" t="s">
        <v>424</v>
      </c>
      <c r="S4" s="192" t="s">
        <v>382</v>
      </c>
      <c r="T4" s="196" t="s">
        <v>426</v>
      </c>
      <c r="U4" s="192" t="s">
        <v>465</v>
      </c>
      <c r="V4" s="193" t="s">
        <v>383</v>
      </c>
      <c r="W4" s="193" t="s">
        <v>384</v>
      </c>
      <c r="X4" s="193" t="s">
        <v>385</v>
      </c>
      <c r="Y4" s="193" t="s">
        <v>386</v>
      </c>
      <c r="Z4" s="193" t="s">
        <v>387</v>
      </c>
      <c r="AA4" s="195" t="s">
        <v>367</v>
      </c>
      <c r="AB4" s="192" t="s">
        <v>368</v>
      </c>
      <c r="AC4" s="192" t="s">
        <v>369</v>
      </c>
      <c r="AD4" s="192" t="s">
        <v>370</v>
      </c>
      <c r="AE4" s="192" t="s">
        <v>371</v>
      </c>
      <c r="AF4" s="197" t="s">
        <v>388</v>
      </c>
      <c r="AG4" s="193" t="s">
        <v>389</v>
      </c>
      <c r="AH4" s="193" t="s">
        <v>390</v>
      </c>
      <c r="AI4" s="193" t="s">
        <v>391</v>
      </c>
      <c r="AJ4" s="197" t="s">
        <v>392</v>
      </c>
      <c r="AK4" s="199" t="s">
        <v>372</v>
      </c>
      <c r="AL4" s="199" t="s">
        <v>373</v>
      </c>
      <c r="AM4" s="199" t="s">
        <v>374</v>
      </c>
      <c r="AN4" s="200" t="s">
        <v>375</v>
      </c>
      <c r="AO4" s="199" t="s">
        <v>376</v>
      </c>
      <c r="AP4" s="192" t="s">
        <v>378</v>
      </c>
      <c r="AQ4" s="192"/>
      <c r="AR4" s="192"/>
      <c r="AS4" s="192"/>
      <c r="AT4" s="192" t="s">
        <v>380</v>
      </c>
      <c r="AU4" s="192"/>
      <c r="AV4" s="192"/>
      <c r="AW4" s="192"/>
      <c r="AX4" s="192" t="s">
        <v>428</v>
      </c>
      <c r="AY4" s="192" t="s">
        <v>429</v>
      </c>
      <c r="AZ4" s="193" t="s">
        <v>430</v>
      </c>
      <c r="BA4" s="194" t="s">
        <v>431</v>
      </c>
    </row>
    <row r="5" spans="1:53" s="2" customFormat="1" ht="27" customHeight="1">
      <c r="A5" s="139"/>
      <c r="B5" s="61" t="s">
        <v>52</v>
      </c>
      <c r="C5" s="61" t="s">
        <v>74</v>
      </c>
      <c r="D5" s="61" t="s">
        <v>75</v>
      </c>
      <c r="E5" s="61" t="s">
        <v>52</v>
      </c>
      <c r="F5" s="61" t="s">
        <v>74</v>
      </c>
      <c r="G5" s="61" t="s">
        <v>75</v>
      </c>
      <c r="H5" s="61" t="s">
        <v>52</v>
      </c>
      <c r="I5" s="61" t="s">
        <v>74</v>
      </c>
      <c r="J5" s="61" t="s">
        <v>75</v>
      </c>
      <c r="K5" s="197"/>
      <c r="L5" s="195"/>
      <c r="M5" s="193"/>
      <c r="N5" s="193"/>
      <c r="O5" s="193"/>
      <c r="P5" s="198"/>
      <c r="Q5" s="195"/>
      <c r="R5" s="195"/>
      <c r="S5" s="192"/>
      <c r="T5" s="196"/>
      <c r="U5" s="192"/>
      <c r="V5" s="193"/>
      <c r="W5" s="193"/>
      <c r="X5" s="193"/>
      <c r="Y5" s="193"/>
      <c r="Z5" s="193"/>
      <c r="AA5" s="195"/>
      <c r="AB5" s="192"/>
      <c r="AC5" s="192"/>
      <c r="AD5" s="192"/>
      <c r="AE5" s="192"/>
      <c r="AF5" s="197"/>
      <c r="AG5" s="193"/>
      <c r="AH5" s="193"/>
      <c r="AI5" s="193"/>
      <c r="AJ5" s="197"/>
      <c r="AK5" s="199"/>
      <c r="AL5" s="199"/>
      <c r="AM5" s="199"/>
      <c r="AN5" s="200"/>
      <c r="AO5" s="199"/>
      <c r="AP5" s="172" t="s">
        <v>76</v>
      </c>
      <c r="AQ5" s="61" t="s">
        <v>77</v>
      </c>
      <c r="AR5" s="145" t="s">
        <v>427</v>
      </c>
      <c r="AS5" s="145" t="s">
        <v>78</v>
      </c>
      <c r="AT5" s="172" t="s">
        <v>76</v>
      </c>
      <c r="AU5" s="61" t="s">
        <v>77</v>
      </c>
      <c r="AV5" s="145" t="s">
        <v>427</v>
      </c>
      <c r="AW5" s="145" t="s">
        <v>78</v>
      </c>
      <c r="AX5" s="192"/>
      <c r="AY5" s="192"/>
      <c r="AZ5" s="193"/>
      <c r="BA5" s="194"/>
    </row>
    <row r="6" spans="1:53" s="98" customFormat="1" ht="14.1" customHeight="1">
      <c r="A6" s="120"/>
      <c r="B6" s="116" t="s">
        <v>356</v>
      </c>
      <c r="C6" s="116" t="s">
        <v>356</v>
      </c>
      <c r="D6" s="116" t="s">
        <v>356</v>
      </c>
      <c r="E6" s="116" t="s">
        <v>357</v>
      </c>
      <c r="F6" s="116" t="s">
        <v>357</v>
      </c>
      <c r="G6" s="116" t="s">
        <v>357</v>
      </c>
      <c r="H6" s="116" t="s">
        <v>358</v>
      </c>
      <c r="I6" s="116" t="s">
        <v>358</v>
      </c>
      <c r="J6" s="116" t="s">
        <v>358</v>
      </c>
      <c r="K6" s="116" t="s">
        <v>359</v>
      </c>
      <c r="L6" s="116" t="s">
        <v>302</v>
      </c>
      <c r="M6" s="116" t="s">
        <v>359</v>
      </c>
      <c r="N6" s="116" t="s">
        <v>359</v>
      </c>
      <c r="O6" s="116" t="s">
        <v>359</v>
      </c>
      <c r="P6" s="116" t="s">
        <v>302</v>
      </c>
      <c r="Q6" s="116" t="s">
        <v>302</v>
      </c>
      <c r="R6" s="116" t="s">
        <v>302</v>
      </c>
      <c r="S6" s="116" t="s">
        <v>302</v>
      </c>
      <c r="T6" s="116" t="s">
        <v>360</v>
      </c>
      <c r="U6" s="116" t="s">
        <v>360</v>
      </c>
      <c r="V6" s="116" t="s">
        <v>361</v>
      </c>
      <c r="W6" s="116" t="s">
        <v>361</v>
      </c>
      <c r="X6" s="116" t="s">
        <v>361</v>
      </c>
      <c r="Y6" s="116" t="s">
        <v>361</v>
      </c>
      <c r="Z6" s="116" t="s">
        <v>361</v>
      </c>
      <c r="AA6" s="116" t="s">
        <v>362</v>
      </c>
      <c r="AB6" s="116" t="s">
        <v>362</v>
      </c>
      <c r="AC6" s="116" t="s">
        <v>362</v>
      </c>
      <c r="AD6" s="116" t="s">
        <v>362</v>
      </c>
      <c r="AE6" s="116" t="s">
        <v>362</v>
      </c>
      <c r="AF6" s="116" t="s">
        <v>361</v>
      </c>
      <c r="AG6" s="116" t="s">
        <v>361</v>
      </c>
      <c r="AH6" s="116" t="s">
        <v>361</v>
      </c>
      <c r="AI6" s="116" t="s">
        <v>361</v>
      </c>
      <c r="AJ6" s="116" t="s">
        <v>361</v>
      </c>
      <c r="AK6" s="116" t="s">
        <v>363</v>
      </c>
      <c r="AL6" s="116" t="s">
        <v>363</v>
      </c>
      <c r="AM6" s="116" t="s">
        <v>363</v>
      </c>
      <c r="AN6" s="116" t="s">
        <v>363</v>
      </c>
      <c r="AO6" s="116" t="s">
        <v>363</v>
      </c>
      <c r="AP6" s="116" t="s">
        <v>364</v>
      </c>
      <c r="AQ6" s="116" t="s">
        <v>364</v>
      </c>
      <c r="AR6" s="116" t="s">
        <v>364</v>
      </c>
      <c r="AS6" s="116" t="s">
        <v>364</v>
      </c>
      <c r="AT6" s="116" t="s">
        <v>365</v>
      </c>
      <c r="AU6" s="116" t="s">
        <v>365</v>
      </c>
      <c r="AV6" s="116" t="s">
        <v>365</v>
      </c>
      <c r="AW6" s="116" t="s">
        <v>365</v>
      </c>
      <c r="AX6" s="116" t="s">
        <v>360</v>
      </c>
      <c r="AY6" s="116" t="s">
        <v>360</v>
      </c>
      <c r="AZ6" s="116" t="s">
        <v>366</v>
      </c>
      <c r="BA6" s="116" t="s">
        <v>366</v>
      </c>
    </row>
    <row r="7" spans="1:53" ht="14.1" customHeight="1">
      <c r="A7" s="144" t="s">
        <v>221</v>
      </c>
      <c r="B7" s="49">
        <v>5.66</v>
      </c>
      <c r="C7" s="49">
        <v>6.32</v>
      </c>
      <c r="D7" s="49">
        <v>3.35</v>
      </c>
      <c r="E7" s="49">
        <v>39.42</v>
      </c>
      <c r="F7" s="49">
        <v>44.6</v>
      </c>
      <c r="G7" s="49">
        <v>21.3</v>
      </c>
      <c r="H7" s="49">
        <v>113.47</v>
      </c>
      <c r="I7" s="49">
        <v>130.41999999999999</v>
      </c>
      <c r="J7" s="49">
        <v>54.08</v>
      </c>
      <c r="K7" s="50">
        <v>42060</v>
      </c>
      <c r="L7" s="50">
        <v>26940</v>
      </c>
      <c r="M7" s="50">
        <v>25830</v>
      </c>
      <c r="N7" s="50">
        <v>1480</v>
      </c>
      <c r="O7" s="50" t="s">
        <v>111</v>
      </c>
      <c r="P7" s="50" t="s">
        <v>111</v>
      </c>
      <c r="Q7" s="50">
        <v>3200</v>
      </c>
      <c r="R7" s="50">
        <v>640</v>
      </c>
      <c r="S7" s="50">
        <v>6090</v>
      </c>
      <c r="T7" s="50" t="s">
        <v>108</v>
      </c>
      <c r="U7" s="50" t="s">
        <v>108</v>
      </c>
      <c r="V7" s="83">
        <v>290</v>
      </c>
      <c r="W7" s="50">
        <v>1030</v>
      </c>
      <c r="X7" s="50">
        <v>8030</v>
      </c>
      <c r="Y7" s="50">
        <v>19690</v>
      </c>
      <c r="Z7" s="50">
        <v>19440</v>
      </c>
      <c r="AA7" s="50" t="s">
        <v>107</v>
      </c>
      <c r="AB7" s="50" t="s">
        <v>107</v>
      </c>
      <c r="AC7" s="50" t="s">
        <v>107</v>
      </c>
      <c r="AD7" s="50" t="s">
        <v>107</v>
      </c>
      <c r="AE7" s="50" t="s">
        <v>107</v>
      </c>
      <c r="AF7" s="50">
        <v>4290</v>
      </c>
      <c r="AG7" s="50">
        <v>3120</v>
      </c>
      <c r="AH7" s="50">
        <v>15630</v>
      </c>
      <c r="AI7" s="50">
        <v>17260</v>
      </c>
      <c r="AJ7" s="50">
        <v>8190</v>
      </c>
      <c r="AK7" s="50" t="s">
        <v>107</v>
      </c>
      <c r="AL7" s="50" t="s">
        <v>107</v>
      </c>
      <c r="AM7" s="50" t="s">
        <v>107</v>
      </c>
      <c r="AN7" s="50" t="s">
        <v>107</v>
      </c>
      <c r="AO7" s="50" t="s">
        <v>107</v>
      </c>
      <c r="AP7" s="49">
        <v>5.64</v>
      </c>
      <c r="AQ7" s="49">
        <v>5.65</v>
      </c>
      <c r="AR7" s="49">
        <v>6.31</v>
      </c>
      <c r="AS7" s="49">
        <v>3.34</v>
      </c>
      <c r="AT7" s="49">
        <v>39.31</v>
      </c>
      <c r="AU7" s="49">
        <v>39.35</v>
      </c>
      <c r="AV7" s="49">
        <v>44.52</v>
      </c>
      <c r="AW7" s="49">
        <v>21.24</v>
      </c>
      <c r="AX7" s="50">
        <v>46330</v>
      </c>
      <c r="AY7" s="50">
        <v>30810</v>
      </c>
      <c r="AZ7" s="50">
        <v>44783</v>
      </c>
      <c r="BA7" s="50">
        <v>2110</v>
      </c>
    </row>
    <row r="8" spans="1:53" ht="14.1" customHeight="1">
      <c r="A8" s="144" t="s">
        <v>226</v>
      </c>
      <c r="B8" s="49">
        <v>5.39</v>
      </c>
      <c r="C8" s="49">
        <v>6.11</v>
      </c>
      <c r="D8" s="49">
        <v>2.97</v>
      </c>
      <c r="E8" s="49">
        <v>37.909999999999997</v>
      </c>
      <c r="F8" s="49">
        <v>43.49</v>
      </c>
      <c r="G8" s="49">
        <v>19.149999999999999</v>
      </c>
      <c r="H8" s="49">
        <v>110.89</v>
      </c>
      <c r="I8" s="49">
        <v>128.15</v>
      </c>
      <c r="J8" s="49">
        <v>52.85</v>
      </c>
      <c r="K8" s="50" t="s">
        <v>108</v>
      </c>
      <c r="L8" s="50">
        <v>26920</v>
      </c>
      <c r="M8" s="50" t="s">
        <v>108</v>
      </c>
      <c r="N8" s="50" t="s">
        <v>108</v>
      </c>
      <c r="O8" s="50">
        <v>850</v>
      </c>
      <c r="P8" s="50" t="s">
        <v>111</v>
      </c>
      <c r="Q8" s="50">
        <v>2680</v>
      </c>
      <c r="R8" s="50">
        <v>2340</v>
      </c>
      <c r="S8" s="50">
        <v>10500</v>
      </c>
      <c r="T8" s="50">
        <v>1900</v>
      </c>
      <c r="U8" s="50" t="s">
        <v>108</v>
      </c>
      <c r="V8" s="83">
        <v>280</v>
      </c>
      <c r="W8" s="50">
        <v>520</v>
      </c>
      <c r="X8" s="50">
        <v>6340</v>
      </c>
      <c r="Y8" s="50">
        <v>17890</v>
      </c>
      <c r="Z8" s="50">
        <v>24740</v>
      </c>
      <c r="AA8" s="50" t="s">
        <v>107</v>
      </c>
      <c r="AB8" s="50" t="s">
        <v>107</v>
      </c>
      <c r="AC8" s="50" t="s">
        <v>107</v>
      </c>
      <c r="AD8" s="50" t="s">
        <v>107</v>
      </c>
      <c r="AE8" s="50" t="s">
        <v>107</v>
      </c>
      <c r="AF8" s="50">
        <v>4580</v>
      </c>
      <c r="AG8" s="50">
        <v>10730</v>
      </c>
      <c r="AH8" s="50">
        <v>19220</v>
      </c>
      <c r="AI8" s="50">
        <v>11720</v>
      </c>
      <c r="AJ8" s="50">
        <v>3520</v>
      </c>
      <c r="AK8" s="50" t="s">
        <v>107</v>
      </c>
      <c r="AL8" s="50" t="s">
        <v>107</v>
      </c>
      <c r="AM8" s="50" t="s">
        <v>107</v>
      </c>
      <c r="AN8" s="50" t="s">
        <v>107</v>
      </c>
      <c r="AO8" s="50" t="s">
        <v>107</v>
      </c>
      <c r="AP8" s="49">
        <v>5.38</v>
      </c>
      <c r="AQ8" s="49">
        <v>5.39</v>
      </c>
      <c r="AR8" s="49">
        <v>6.1</v>
      </c>
      <c r="AS8" s="49">
        <v>2.97</v>
      </c>
      <c r="AT8" s="49">
        <v>37.869999999999997</v>
      </c>
      <c r="AU8" s="49">
        <v>37.869999999999997</v>
      </c>
      <c r="AV8" s="49">
        <v>43.44</v>
      </c>
      <c r="AW8" s="49">
        <v>19.149999999999999</v>
      </c>
      <c r="AX8" s="50">
        <v>46950</v>
      </c>
      <c r="AY8" s="50">
        <v>33110</v>
      </c>
      <c r="AZ8" s="50">
        <v>41501</v>
      </c>
      <c r="BA8" s="50">
        <v>2202</v>
      </c>
    </row>
    <row r="9" spans="1:53" ht="14.1" customHeight="1">
      <c r="A9" s="144" t="s">
        <v>231</v>
      </c>
      <c r="B9" s="49">
        <v>5.26</v>
      </c>
      <c r="C9" s="49">
        <v>5.9</v>
      </c>
      <c r="D9" s="49">
        <v>2.94</v>
      </c>
      <c r="E9" s="49">
        <v>37.65</v>
      </c>
      <c r="F9" s="49">
        <v>42.54</v>
      </c>
      <c r="G9" s="49">
        <v>19.93</v>
      </c>
      <c r="H9" s="49">
        <v>111.77</v>
      </c>
      <c r="I9" s="49">
        <v>127.52</v>
      </c>
      <c r="J9" s="49">
        <v>54.67</v>
      </c>
      <c r="K9" s="50" t="s">
        <v>108</v>
      </c>
      <c r="L9" s="50">
        <v>27200</v>
      </c>
      <c r="M9" s="50" t="s">
        <v>108</v>
      </c>
      <c r="N9" s="50" t="s">
        <v>108</v>
      </c>
      <c r="O9" s="50" t="s">
        <v>107</v>
      </c>
      <c r="P9" s="50">
        <v>38290</v>
      </c>
      <c r="Q9" s="50">
        <v>2630</v>
      </c>
      <c r="R9" s="50">
        <v>3200</v>
      </c>
      <c r="S9" s="50">
        <v>13720</v>
      </c>
      <c r="T9" s="50">
        <v>1060</v>
      </c>
      <c r="U9" s="50" t="s">
        <v>108</v>
      </c>
      <c r="V9" s="67" t="s">
        <v>107</v>
      </c>
      <c r="W9" s="50" t="s">
        <v>107</v>
      </c>
      <c r="X9" s="50" t="s">
        <v>107</v>
      </c>
      <c r="Y9" s="50" t="s">
        <v>107</v>
      </c>
      <c r="Z9" s="50" t="s">
        <v>107</v>
      </c>
      <c r="AA9" s="50">
        <v>0</v>
      </c>
      <c r="AB9" s="50">
        <v>970</v>
      </c>
      <c r="AC9" s="50">
        <v>7670</v>
      </c>
      <c r="AD9" s="50">
        <v>19880</v>
      </c>
      <c r="AE9" s="50">
        <v>21210</v>
      </c>
      <c r="AF9" s="50" t="s">
        <v>107</v>
      </c>
      <c r="AG9" s="50" t="s">
        <v>107</v>
      </c>
      <c r="AH9" s="50" t="s">
        <v>107</v>
      </c>
      <c r="AI9" s="50" t="s">
        <v>107</v>
      </c>
      <c r="AJ9" s="50" t="s">
        <v>107</v>
      </c>
      <c r="AK9" s="50">
        <v>6330</v>
      </c>
      <c r="AL9" s="50">
        <v>12940</v>
      </c>
      <c r="AM9" s="50">
        <v>15700</v>
      </c>
      <c r="AN9" s="50">
        <v>12450</v>
      </c>
      <c r="AO9" s="50">
        <v>2320</v>
      </c>
      <c r="AP9" s="49">
        <v>5.25</v>
      </c>
      <c r="AQ9" s="49">
        <v>5.25</v>
      </c>
      <c r="AR9" s="49">
        <v>5.89</v>
      </c>
      <c r="AS9" s="49">
        <v>2.94</v>
      </c>
      <c r="AT9" s="49">
        <v>37.58</v>
      </c>
      <c r="AU9" s="49">
        <v>37.61</v>
      </c>
      <c r="AV9" s="49">
        <v>42.5</v>
      </c>
      <c r="AW9" s="49">
        <v>19.91</v>
      </c>
      <c r="AX9" s="50">
        <v>46950</v>
      </c>
      <c r="AY9" s="50">
        <v>33730</v>
      </c>
      <c r="AZ9" s="50">
        <v>44741</v>
      </c>
      <c r="BA9" s="50">
        <v>2290</v>
      </c>
    </row>
    <row r="10" spans="1:53" ht="14.1" customHeight="1">
      <c r="A10" s="144" t="s">
        <v>459</v>
      </c>
      <c r="B10" s="49">
        <v>4.95</v>
      </c>
      <c r="C10" s="49">
        <v>5.66</v>
      </c>
      <c r="D10" s="49">
        <v>2.65</v>
      </c>
      <c r="E10" s="49">
        <v>36.76</v>
      </c>
      <c r="F10" s="49">
        <v>42.36</v>
      </c>
      <c r="G10" s="49">
        <v>18.63</v>
      </c>
      <c r="H10" s="49">
        <v>106.4</v>
      </c>
      <c r="I10" s="49">
        <v>123.96</v>
      </c>
      <c r="J10" s="49">
        <v>49.59</v>
      </c>
      <c r="K10" s="50" t="s">
        <v>108</v>
      </c>
      <c r="L10" s="50">
        <v>29800</v>
      </c>
      <c r="M10" s="50" t="s">
        <v>108</v>
      </c>
      <c r="N10" s="50" t="s">
        <v>108</v>
      </c>
      <c r="O10" s="50" t="s">
        <v>107</v>
      </c>
      <c r="P10" s="50" t="s">
        <v>107</v>
      </c>
      <c r="Q10" s="50">
        <v>2100</v>
      </c>
      <c r="R10" s="50">
        <v>3680</v>
      </c>
      <c r="S10" s="50">
        <v>15610</v>
      </c>
      <c r="T10" s="50" t="s">
        <v>108</v>
      </c>
      <c r="U10" s="50">
        <v>1290</v>
      </c>
      <c r="V10" s="67" t="s">
        <v>107</v>
      </c>
      <c r="W10" s="50" t="s">
        <v>107</v>
      </c>
      <c r="X10" s="50" t="s">
        <v>107</v>
      </c>
      <c r="Y10" s="50" t="s">
        <v>107</v>
      </c>
      <c r="Z10" s="50" t="s">
        <v>107</v>
      </c>
      <c r="AA10" s="50" t="s">
        <v>466</v>
      </c>
      <c r="AB10" s="50" t="s">
        <v>466</v>
      </c>
      <c r="AC10" s="50" t="s">
        <v>466</v>
      </c>
      <c r="AD10" s="50" t="s">
        <v>466</v>
      </c>
      <c r="AE10" s="50" t="s">
        <v>466</v>
      </c>
      <c r="AF10" s="50" t="s">
        <v>107</v>
      </c>
      <c r="AG10" s="50" t="s">
        <v>107</v>
      </c>
      <c r="AH10" s="50" t="s">
        <v>107</v>
      </c>
      <c r="AI10" s="50" t="s">
        <v>107</v>
      </c>
      <c r="AJ10" s="50" t="s">
        <v>107</v>
      </c>
      <c r="AK10" s="50" t="s">
        <v>466</v>
      </c>
      <c r="AL10" s="50" t="s">
        <v>466</v>
      </c>
      <c r="AM10" s="50" t="s">
        <v>466</v>
      </c>
      <c r="AN10" s="50" t="s">
        <v>466</v>
      </c>
      <c r="AO10" s="50" t="s">
        <v>466</v>
      </c>
      <c r="AP10" s="38" t="s">
        <v>108</v>
      </c>
      <c r="AQ10" s="49">
        <v>4.9400000000000004</v>
      </c>
      <c r="AR10" s="49">
        <v>5.65</v>
      </c>
      <c r="AS10" s="49">
        <v>2.64</v>
      </c>
      <c r="AT10" s="38" t="s">
        <v>108</v>
      </c>
      <c r="AU10" s="49">
        <v>36.65</v>
      </c>
      <c r="AV10" s="49">
        <v>42.25</v>
      </c>
      <c r="AW10" s="49">
        <v>18.55</v>
      </c>
      <c r="AX10" s="50">
        <v>47080</v>
      </c>
      <c r="AY10" s="50">
        <v>34160</v>
      </c>
      <c r="AZ10" s="38" t="s">
        <v>108</v>
      </c>
      <c r="BA10" s="50">
        <v>2424</v>
      </c>
    </row>
    <row r="11" spans="1:53" ht="14.1" customHeight="1">
      <c r="A11" s="64"/>
      <c r="B11" s="64"/>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row>
    <row r="13" spans="1:53" ht="14.1" customHeight="1">
      <c r="A13" s="19" t="s">
        <v>443</v>
      </c>
    </row>
    <row r="14" spans="1:53" ht="14.1" customHeight="1">
      <c r="A14" s="1" t="s">
        <v>450</v>
      </c>
    </row>
    <row r="16" spans="1:53" ht="14.1" customHeight="1">
      <c r="A16" s="1"/>
    </row>
    <row r="17" spans="1:1" ht="14.1" customHeight="1">
      <c r="A17" s="1"/>
    </row>
    <row r="18" spans="1:1" ht="14.1" customHeight="1">
      <c r="A18" s="1"/>
    </row>
  </sheetData>
  <sheetProtection algorithmName="SHA-512" hashValue="p++7hg2vyaxgoDLD1+HokIsdYx2e4lVtNtWbAV1eUbyl8CQ2suNN9AdWZBAPgRyAs4skRCnOliDwslD9l2Zs1A==" saltValue="6p0gUyn5Nghd/XwpTq/QWg==" spinCount="100000" sheet="1" objects="1" scenarios="1" selectLockedCells="1" selectUnlockedCells="1"/>
  <mergeCells count="40">
    <mergeCell ref="AO4:AO5"/>
    <mergeCell ref="AE4:AE5"/>
    <mergeCell ref="AK4:AK5"/>
    <mergeCell ref="AL4:AL5"/>
    <mergeCell ref="AM4:AM5"/>
    <mergeCell ref="AN4:AN5"/>
    <mergeCell ref="P4:P5"/>
    <mergeCell ref="AA4:AA5"/>
    <mergeCell ref="AB4:AB5"/>
    <mergeCell ref="AC4:AC5"/>
    <mergeCell ref="AD4:AD5"/>
    <mergeCell ref="U4:U5"/>
    <mergeCell ref="N4:N5"/>
    <mergeCell ref="L4:L5"/>
    <mergeCell ref="K4:K5"/>
    <mergeCell ref="M4:M5"/>
    <mergeCell ref="B4:D4"/>
    <mergeCell ref="E4:G4"/>
    <mergeCell ref="H4:J4"/>
    <mergeCell ref="AP4:AS4"/>
    <mergeCell ref="O4:O5"/>
    <mergeCell ref="Q4:Q5"/>
    <mergeCell ref="R4:R5"/>
    <mergeCell ref="S4:S5"/>
    <mergeCell ref="T4:T5"/>
    <mergeCell ref="Z4:Z5"/>
    <mergeCell ref="Y4:Y5"/>
    <mergeCell ref="X4:X5"/>
    <mergeCell ref="W4:W5"/>
    <mergeCell ref="V4:V5"/>
    <mergeCell ref="AJ4:AJ5"/>
    <mergeCell ref="AI4:AI5"/>
    <mergeCell ref="AH4:AH5"/>
    <mergeCell ref="AG4:AG5"/>
    <mergeCell ref="AF4:AF5"/>
    <mergeCell ref="AT4:AW4"/>
    <mergeCell ref="AX4:AX5"/>
    <mergeCell ref="AY4:AY5"/>
    <mergeCell ref="AZ4:AZ5"/>
    <mergeCell ref="BA4:BA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11"/>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C8" sqref="C8"/>
    </sheetView>
  </sheetViews>
  <sheetFormatPr defaultColWidth="12.625" defaultRowHeight="14.1" customHeight="1"/>
  <cols>
    <col min="1" max="2" width="10.625" style="3" customWidth="1"/>
    <col min="3" max="19" width="10.625" style="1" customWidth="1"/>
    <col min="20" max="16384" width="12.625" style="1"/>
  </cols>
  <sheetData>
    <row r="1" spans="1:19" ht="14.1" customHeight="1">
      <c r="A1" s="99" t="s">
        <v>34</v>
      </c>
      <c r="D1" s="19"/>
      <c r="E1" s="11"/>
      <c r="F1" s="6"/>
      <c r="H1" s="60"/>
    </row>
    <row r="2" spans="1:19" ht="14.1" customHeight="1">
      <c r="H2" s="12"/>
      <c r="I2" s="12"/>
      <c r="J2" s="12"/>
      <c r="K2" s="12"/>
      <c r="L2" s="12"/>
      <c r="M2" s="6"/>
      <c r="N2" s="6"/>
      <c r="O2" s="6"/>
      <c r="P2" s="9"/>
      <c r="Q2" s="9"/>
      <c r="R2" s="9"/>
      <c r="S2" s="9"/>
    </row>
    <row r="3" spans="1:19" ht="14.1" customHeight="1">
      <c r="A3" s="1"/>
      <c r="B3" s="44"/>
      <c r="D3" s="32"/>
      <c r="E3" s="32"/>
      <c r="F3" s="15"/>
      <c r="G3" s="15"/>
      <c r="H3" s="15"/>
      <c r="I3" s="15"/>
      <c r="J3" s="33"/>
      <c r="K3" s="15"/>
      <c r="L3" s="15"/>
      <c r="M3" s="15"/>
      <c r="N3" s="15"/>
      <c r="O3" s="15"/>
      <c r="P3" s="15"/>
      <c r="Q3" s="15"/>
      <c r="R3" s="15"/>
      <c r="S3" s="15"/>
    </row>
    <row r="4" spans="1:19" s="2" customFormat="1" ht="14.1" customHeight="1">
      <c r="A4" s="133"/>
      <c r="B4" s="201" t="s">
        <v>66</v>
      </c>
      <c r="C4" s="201"/>
      <c r="D4" s="201"/>
      <c r="E4" s="201" t="s">
        <v>69</v>
      </c>
      <c r="F4" s="201"/>
      <c r="G4" s="201"/>
      <c r="H4" s="201" t="s">
        <v>70</v>
      </c>
      <c r="I4" s="201"/>
      <c r="J4" s="201"/>
      <c r="K4" s="201" t="s">
        <v>71</v>
      </c>
      <c r="L4" s="201"/>
      <c r="M4" s="201"/>
      <c r="N4" s="201" t="s">
        <v>393</v>
      </c>
      <c r="O4" s="201"/>
      <c r="P4" s="201"/>
      <c r="Q4" s="201" t="s">
        <v>72</v>
      </c>
      <c r="R4" s="201"/>
      <c r="S4" s="202"/>
    </row>
    <row r="5" spans="1:19" s="2" customFormat="1" ht="27" customHeight="1">
      <c r="A5" s="134"/>
      <c r="B5" s="131" t="s">
        <v>67</v>
      </c>
      <c r="C5" s="131" t="s">
        <v>68</v>
      </c>
      <c r="D5" s="132" t="s">
        <v>419</v>
      </c>
      <c r="E5" s="131" t="s">
        <v>67</v>
      </c>
      <c r="F5" s="131" t="s">
        <v>68</v>
      </c>
      <c r="G5" s="132" t="s">
        <v>73</v>
      </c>
      <c r="H5" s="131" t="s">
        <v>67</v>
      </c>
      <c r="I5" s="131" t="s">
        <v>68</v>
      </c>
      <c r="J5" s="132" t="s">
        <v>73</v>
      </c>
      <c r="K5" s="131" t="s">
        <v>67</v>
      </c>
      <c r="L5" s="131" t="s">
        <v>68</v>
      </c>
      <c r="M5" s="132" t="s">
        <v>73</v>
      </c>
      <c r="N5" s="131" t="s">
        <v>67</v>
      </c>
      <c r="O5" s="131" t="s">
        <v>68</v>
      </c>
      <c r="P5" s="132" t="s">
        <v>73</v>
      </c>
      <c r="Q5" s="131" t="s">
        <v>67</v>
      </c>
      <c r="R5" s="131" t="s">
        <v>68</v>
      </c>
      <c r="S5" s="135" t="s">
        <v>73</v>
      </c>
    </row>
    <row r="6" spans="1:19" s="2" customFormat="1" ht="14.1" customHeight="1">
      <c r="A6" s="127"/>
      <c r="B6" s="123" t="s">
        <v>301</v>
      </c>
      <c r="C6" s="123" t="s">
        <v>301</v>
      </c>
      <c r="D6" s="123" t="s">
        <v>301</v>
      </c>
      <c r="E6" s="123" t="s">
        <v>301</v>
      </c>
      <c r="F6" s="123" t="s">
        <v>301</v>
      </c>
      <c r="G6" s="123" t="s">
        <v>301</v>
      </c>
      <c r="H6" s="123" t="s">
        <v>301</v>
      </c>
      <c r="I6" s="123" t="s">
        <v>301</v>
      </c>
      <c r="J6" s="123" t="s">
        <v>301</v>
      </c>
      <c r="K6" s="123" t="s">
        <v>301</v>
      </c>
      <c r="L6" s="123" t="s">
        <v>301</v>
      </c>
      <c r="M6" s="123" t="s">
        <v>301</v>
      </c>
      <c r="N6" s="123" t="s">
        <v>301</v>
      </c>
      <c r="O6" s="123" t="s">
        <v>301</v>
      </c>
      <c r="P6" s="123" t="s">
        <v>301</v>
      </c>
      <c r="Q6" s="123" t="s">
        <v>301</v>
      </c>
      <c r="R6" s="123" t="s">
        <v>301</v>
      </c>
      <c r="S6" s="123" t="s">
        <v>301</v>
      </c>
    </row>
    <row r="7" spans="1:19" ht="14.1" customHeight="1">
      <c r="A7" s="136" t="s">
        <v>234</v>
      </c>
      <c r="B7" s="84">
        <v>4960</v>
      </c>
      <c r="C7" s="84">
        <v>4850</v>
      </c>
      <c r="D7" s="84">
        <v>110</v>
      </c>
      <c r="E7" s="84">
        <v>4380</v>
      </c>
      <c r="F7" s="84">
        <v>4310</v>
      </c>
      <c r="G7" s="84">
        <v>70</v>
      </c>
      <c r="H7" s="84">
        <v>370</v>
      </c>
      <c r="I7" s="84">
        <v>350</v>
      </c>
      <c r="J7" s="84">
        <v>20</v>
      </c>
      <c r="K7" s="84">
        <v>200</v>
      </c>
      <c r="L7" s="84">
        <v>190</v>
      </c>
      <c r="M7" s="84">
        <v>20</v>
      </c>
      <c r="N7" s="84">
        <v>80</v>
      </c>
      <c r="O7" s="84">
        <v>80</v>
      </c>
      <c r="P7" s="67" t="s">
        <v>5</v>
      </c>
      <c r="Q7" s="84">
        <v>370</v>
      </c>
      <c r="R7" s="84">
        <v>370</v>
      </c>
      <c r="S7" s="67" t="s">
        <v>5</v>
      </c>
    </row>
    <row r="8" spans="1:19" ht="14.1" customHeight="1">
      <c r="A8" s="136" t="s">
        <v>235</v>
      </c>
      <c r="B8" s="84">
        <v>4740</v>
      </c>
      <c r="C8" s="84">
        <v>4660</v>
      </c>
      <c r="D8" s="84">
        <v>80</v>
      </c>
      <c r="E8" s="85" t="s">
        <v>110</v>
      </c>
      <c r="F8" s="85" t="s">
        <v>110</v>
      </c>
      <c r="G8" s="85" t="s">
        <v>110</v>
      </c>
      <c r="H8" s="85" t="s">
        <v>110</v>
      </c>
      <c r="I8" s="85" t="s">
        <v>110</v>
      </c>
      <c r="J8" s="85" t="s">
        <v>110</v>
      </c>
      <c r="K8" s="85" t="s">
        <v>110</v>
      </c>
      <c r="L8" s="85" t="s">
        <v>110</v>
      </c>
      <c r="M8" s="85" t="s">
        <v>110</v>
      </c>
      <c r="N8" s="84">
        <v>270</v>
      </c>
      <c r="O8" s="84">
        <v>210</v>
      </c>
      <c r="P8" s="84">
        <v>60</v>
      </c>
      <c r="Q8" s="84">
        <v>220</v>
      </c>
      <c r="R8" s="84">
        <v>220</v>
      </c>
      <c r="S8" s="67" t="s">
        <v>5</v>
      </c>
    </row>
    <row r="9" spans="1:19" ht="14.1" customHeight="1">
      <c r="A9" s="64"/>
      <c r="B9" s="64"/>
      <c r="C9" s="65"/>
      <c r="D9" s="65"/>
      <c r="E9" s="65"/>
      <c r="F9" s="65"/>
      <c r="G9" s="65"/>
      <c r="H9" s="65"/>
      <c r="I9" s="65"/>
      <c r="J9" s="65"/>
      <c r="K9" s="65"/>
      <c r="L9" s="65"/>
      <c r="M9" s="65"/>
      <c r="N9" s="65"/>
      <c r="O9" s="65"/>
      <c r="P9" s="65"/>
      <c r="Q9" s="65"/>
      <c r="R9" s="65"/>
      <c r="S9" s="65"/>
    </row>
    <row r="11" spans="1:19" ht="14.1" customHeight="1">
      <c r="A11" s="1" t="s">
        <v>136</v>
      </c>
    </row>
  </sheetData>
  <sheetProtection algorithmName="SHA-512" hashValue="iR1KlySRHxBNKkp4W3MGd2yGVZClhnQolNcoo6lXFQMvBI316c7lKxYjnRqjDa0dvHvVr7R7vxv5gBNxMJG4zw==" saltValue="CezdB1MVLfKwSkkRVzxyTQ==" spinCount="100000" sheet="1" objects="1" scenarios="1" selectLockedCells="1" selectUnlockedCells="1"/>
  <mergeCells count="6">
    <mergeCell ref="Q4:S4"/>
    <mergeCell ref="B4:D4"/>
    <mergeCell ref="E4:G4"/>
    <mergeCell ref="H4:J4"/>
    <mergeCell ref="K4:M4"/>
    <mergeCell ref="N4:P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B14"/>
  <sheetViews>
    <sheetView zoomScaleNormal="100" zoomScaleSheetLayoutView="50" workbookViewId="0">
      <pane xSplit="1" ySplit="7" topLeftCell="B8" activePane="bottomRight" state="frozen"/>
      <selection activeCell="B43" sqref="B43"/>
      <selection pane="topRight" activeCell="B43" sqref="B43"/>
      <selection pane="bottomLeft" activeCell="B43" sqref="B43"/>
      <selection pane="bottomRight" activeCell="A11" sqref="A11"/>
    </sheetView>
  </sheetViews>
  <sheetFormatPr defaultColWidth="15.625" defaultRowHeight="14.1" customHeight="1"/>
  <cols>
    <col min="1" max="1" width="10.625" style="3" customWidth="1"/>
    <col min="2" max="2" width="8.625" style="3" customWidth="1"/>
    <col min="3" max="106" width="8.625" style="1" customWidth="1"/>
    <col min="107" max="16384" width="15.625" style="1"/>
  </cols>
  <sheetData>
    <row r="1" spans="1:106" ht="14.1" customHeight="1">
      <c r="A1" s="99" t="s">
        <v>33</v>
      </c>
      <c r="E1" s="39"/>
      <c r="F1" s="40"/>
      <c r="G1" s="60"/>
      <c r="H1" s="41"/>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row>
    <row r="2" spans="1:106" ht="14.1" customHeight="1">
      <c r="H2" s="42"/>
      <c r="I2" s="4"/>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row>
    <row r="3" spans="1:106" ht="14.1" customHeight="1">
      <c r="A3" s="1"/>
      <c r="B3" s="44"/>
      <c r="D3" s="4"/>
      <c r="E3" s="4"/>
      <c r="F3" s="4"/>
      <c r="G3" s="4"/>
      <c r="H3" s="4"/>
      <c r="I3" s="4"/>
      <c r="J3" s="33"/>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row>
    <row r="4" spans="1:106" s="2" customFormat="1" ht="14.1" customHeight="1">
      <c r="A4" s="124"/>
      <c r="B4" s="203" t="s">
        <v>48</v>
      </c>
      <c r="C4" s="203"/>
      <c r="D4" s="203"/>
      <c r="E4" s="203"/>
      <c r="F4" s="203"/>
      <c r="G4" s="203"/>
      <c r="H4" s="203"/>
      <c r="I4" s="203" t="s">
        <v>49</v>
      </c>
      <c r="J4" s="203"/>
      <c r="K4" s="203"/>
      <c r="L4" s="203"/>
      <c r="M4" s="203"/>
      <c r="N4" s="203"/>
      <c r="O4" s="203"/>
      <c r="P4" s="203" t="s">
        <v>50</v>
      </c>
      <c r="Q4" s="203"/>
      <c r="R4" s="203"/>
      <c r="S4" s="203"/>
      <c r="T4" s="203"/>
      <c r="U4" s="203"/>
      <c r="V4" s="203"/>
      <c r="W4" s="205" t="s">
        <v>51</v>
      </c>
      <c r="X4" s="205"/>
      <c r="Y4" s="205"/>
      <c r="Z4" s="205"/>
      <c r="AA4" s="205"/>
      <c r="AB4" s="205"/>
      <c r="AC4" s="205"/>
      <c r="AD4" s="205" t="s">
        <v>65</v>
      </c>
      <c r="AE4" s="205"/>
      <c r="AF4" s="205"/>
      <c r="AG4" s="205"/>
      <c r="AH4" s="205"/>
      <c r="AI4" s="205"/>
      <c r="AJ4" s="205"/>
      <c r="AK4" s="203" t="s">
        <v>29</v>
      </c>
      <c r="AL4" s="203"/>
      <c r="AM4" s="203"/>
      <c r="AN4" s="203"/>
      <c r="AO4" s="203"/>
      <c r="AP4" s="203"/>
      <c r="AQ4" s="203"/>
      <c r="AR4" s="205" t="s">
        <v>64</v>
      </c>
      <c r="AS4" s="205"/>
      <c r="AT4" s="205"/>
      <c r="AU4" s="205"/>
      <c r="AV4" s="205"/>
      <c r="AW4" s="205"/>
      <c r="AX4" s="205"/>
      <c r="AY4" s="205" t="s">
        <v>63</v>
      </c>
      <c r="AZ4" s="205"/>
      <c r="BA4" s="205"/>
      <c r="BB4" s="205"/>
      <c r="BC4" s="205"/>
      <c r="BD4" s="205"/>
      <c r="BE4" s="205"/>
      <c r="BF4" s="205" t="s">
        <v>62</v>
      </c>
      <c r="BG4" s="205"/>
      <c r="BH4" s="205"/>
      <c r="BI4" s="205"/>
      <c r="BJ4" s="205"/>
      <c r="BK4" s="205"/>
      <c r="BL4" s="205"/>
      <c r="BM4" s="205" t="s">
        <v>61</v>
      </c>
      <c r="BN4" s="205"/>
      <c r="BO4" s="205"/>
      <c r="BP4" s="205"/>
      <c r="BQ4" s="205"/>
      <c r="BR4" s="205"/>
      <c r="BS4" s="205"/>
      <c r="BT4" s="205" t="s">
        <v>60</v>
      </c>
      <c r="BU4" s="205"/>
      <c r="BV4" s="205"/>
      <c r="BW4" s="205"/>
      <c r="BX4" s="205"/>
      <c r="BY4" s="205"/>
      <c r="BZ4" s="205"/>
      <c r="CA4" s="205" t="s">
        <v>59</v>
      </c>
      <c r="CB4" s="205"/>
      <c r="CC4" s="205"/>
      <c r="CD4" s="205"/>
      <c r="CE4" s="205"/>
      <c r="CF4" s="205"/>
      <c r="CG4" s="205"/>
      <c r="CH4" s="205" t="s">
        <v>58</v>
      </c>
      <c r="CI4" s="205"/>
      <c r="CJ4" s="205"/>
      <c r="CK4" s="205"/>
      <c r="CL4" s="205"/>
      <c r="CM4" s="205"/>
      <c r="CN4" s="205"/>
      <c r="CO4" s="205" t="s">
        <v>57</v>
      </c>
      <c r="CP4" s="205"/>
      <c r="CQ4" s="205"/>
      <c r="CR4" s="205"/>
      <c r="CS4" s="205"/>
      <c r="CT4" s="205"/>
      <c r="CU4" s="205"/>
      <c r="CV4" s="205" t="s">
        <v>56</v>
      </c>
      <c r="CW4" s="205"/>
      <c r="CX4" s="205"/>
      <c r="CY4" s="205"/>
      <c r="CZ4" s="205"/>
      <c r="DA4" s="205"/>
      <c r="DB4" s="206"/>
    </row>
    <row r="5" spans="1:106" s="2" customFormat="1" ht="14.1" customHeight="1">
      <c r="A5" s="125"/>
      <c r="B5" s="205" t="s">
        <v>52</v>
      </c>
      <c r="C5" s="205" t="s">
        <v>146</v>
      </c>
      <c r="D5" s="205"/>
      <c r="E5" s="205"/>
      <c r="F5" s="203" t="s">
        <v>147</v>
      </c>
      <c r="G5" s="203"/>
      <c r="H5" s="203"/>
      <c r="I5" s="205" t="s">
        <v>52</v>
      </c>
      <c r="J5" s="205" t="s">
        <v>146</v>
      </c>
      <c r="K5" s="205"/>
      <c r="L5" s="205"/>
      <c r="M5" s="203" t="s">
        <v>147</v>
      </c>
      <c r="N5" s="203"/>
      <c r="O5" s="203"/>
      <c r="P5" s="205" t="s">
        <v>52</v>
      </c>
      <c r="Q5" s="205" t="s">
        <v>146</v>
      </c>
      <c r="R5" s="205"/>
      <c r="S5" s="205"/>
      <c r="T5" s="203" t="s">
        <v>147</v>
      </c>
      <c r="U5" s="203"/>
      <c r="V5" s="203"/>
      <c r="W5" s="205" t="s">
        <v>52</v>
      </c>
      <c r="X5" s="205" t="s">
        <v>146</v>
      </c>
      <c r="Y5" s="205"/>
      <c r="Z5" s="205"/>
      <c r="AA5" s="203" t="s">
        <v>147</v>
      </c>
      <c r="AB5" s="203"/>
      <c r="AC5" s="203"/>
      <c r="AD5" s="205" t="s">
        <v>52</v>
      </c>
      <c r="AE5" s="205" t="s">
        <v>146</v>
      </c>
      <c r="AF5" s="205"/>
      <c r="AG5" s="205"/>
      <c r="AH5" s="203" t="s">
        <v>147</v>
      </c>
      <c r="AI5" s="203"/>
      <c r="AJ5" s="203"/>
      <c r="AK5" s="205" t="s">
        <v>52</v>
      </c>
      <c r="AL5" s="205" t="s">
        <v>146</v>
      </c>
      <c r="AM5" s="205"/>
      <c r="AN5" s="205"/>
      <c r="AO5" s="203" t="s">
        <v>147</v>
      </c>
      <c r="AP5" s="203"/>
      <c r="AQ5" s="203"/>
      <c r="AR5" s="205" t="s">
        <v>52</v>
      </c>
      <c r="AS5" s="205" t="s">
        <v>146</v>
      </c>
      <c r="AT5" s="205"/>
      <c r="AU5" s="205"/>
      <c r="AV5" s="203" t="s">
        <v>147</v>
      </c>
      <c r="AW5" s="203"/>
      <c r="AX5" s="203"/>
      <c r="AY5" s="205" t="s">
        <v>52</v>
      </c>
      <c r="AZ5" s="205" t="s">
        <v>146</v>
      </c>
      <c r="BA5" s="205"/>
      <c r="BB5" s="205"/>
      <c r="BC5" s="203" t="s">
        <v>147</v>
      </c>
      <c r="BD5" s="203"/>
      <c r="BE5" s="203"/>
      <c r="BF5" s="205" t="s">
        <v>52</v>
      </c>
      <c r="BG5" s="205" t="s">
        <v>146</v>
      </c>
      <c r="BH5" s="205"/>
      <c r="BI5" s="205"/>
      <c r="BJ5" s="203" t="s">
        <v>147</v>
      </c>
      <c r="BK5" s="203"/>
      <c r="BL5" s="203"/>
      <c r="BM5" s="205" t="s">
        <v>52</v>
      </c>
      <c r="BN5" s="205" t="s">
        <v>146</v>
      </c>
      <c r="BO5" s="205"/>
      <c r="BP5" s="205"/>
      <c r="BQ5" s="203" t="s">
        <v>147</v>
      </c>
      <c r="BR5" s="203"/>
      <c r="BS5" s="203"/>
      <c r="BT5" s="205" t="s">
        <v>52</v>
      </c>
      <c r="BU5" s="205" t="s">
        <v>146</v>
      </c>
      <c r="BV5" s="205"/>
      <c r="BW5" s="205"/>
      <c r="BX5" s="203" t="s">
        <v>147</v>
      </c>
      <c r="BY5" s="203"/>
      <c r="BZ5" s="203"/>
      <c r="CA5" s="205" t="s">
        <v>52</v>
      </c>
      <c r="CB5" s="205" t="s">
        <v>146</v>
      </c>
      <c r="CC5" s="205"/>
      <c r="CD5" s="205"/>
      <c r="CE5" s="203" t="s">
        <v>145</v>
      </c>
      <c r="CF5" s="203"/>
      <c r="CG5" s="203"/>
      <c r="CH5" s="205" t="s">
        <v>52</v>
      </c>
      <c r="CI5" s="205" t="s">
        <v>146</v>
      </c>
      <c r="CJ5" s="205"/>
      <c r="CK5" s="205"/>
      <c r="CL5" s="203" t="s">
        <v>145</v>
      </c>
      <c r="CM5" s="203"/>
      <c r="CN5" s="203"/>
      <c r="CO5" s="205" t="s">
        <v>52</v>
      </c>
      <c r="CP5" s="205" t="s">
        <v>146</v>
      </c>
      <c r="CQ5" s="205"/>
      <c r="CR5" s="205"/>
      <c r="CS5" s="203" t="s">
        <v>145</v>
      </c>
      <c r="CT5" s="203"/>
      <c r="CU5" s="203"/>
      <c r="CV5" s="205" t="s">
        <v>52</v>
      </c>
      <c r="CW5" s="205" t="s">
        <v>146</v>
      </c>
      <c r="CX5" s="205"/>
      <c r="CY5" s="205"/>
      <c r="CZ5" s="203" t="s">
        <v>145</v>
      </c>
      <c r="DA5" s="203"/>
      <c r="DB5" s="204"/>
    </row>
    <row r="6" spans="1:106" s="2" customFormat="1" ht="14.1" customHeight="1">
      <c r="A6" s="126"/>
      <c r="B6" s="205"/>
      <c r="C6" s="129" t="s">
        <v>53</v>
      </c>
      <c r="D6" s="129" t="s">
        <v>54</v>
      </c>
      <c r="E6" s="129" t="s">
        <v>55</v>
      </c>
      <c r="F6" s="129" t="s">
        <v>53</v>
      </c>
      <c r="G6" s="129" t="s">
        <v>54</v>
      </c>
      <c r="H6" s="129" t="s">
        <v>55</v>
      </c>
      <c r="I6" s="205"/>
      <c r="J6" s="129" t="s">
        <v>53</v>
      </c>
      <c r="K6" s="129" t="s">
        <v>54</v>
      </c>
      <c r="L6" s="129" t="s">
        <v>55</v>
      </c>
      <c r="M6" s="129" t="s">
        <v>53</v>
      </c>
      <c r="N6" s="129" t="s">
        <v>54</v>
      </c>
      <c r="O6" s="129" t="s">
        <v>55</v>
      </c>
      <c r="P6" s="205"/>
      <c r="Q6" s="129" t="s">
        <v>53</v>
      </c>
      <c r="R6" s="129" t="s">
        <v>54</v>
      </c>
      <c r="S6" s="129" t="s">
        <v>55</v>
      </c>
      <c r="T6" s="129" t="s">
        <v>53</v>
      </c>
      <c r="U6" s="129" t="s">
        <v>54</v>
      </c>
      <c r="V6" s="129" t="s">
        <v>55</v>
      </c>
      <c r="W6" s="205"/>
      <c r="X6" s="129" t="s">
        <v>53</v>
      </c>
      <c r="Y6" s="129" t="s">
        <v>54</v>
      </c>
      <c r="Z6" s="129" t="s">
        <v>55</v>
      </c>
      <c r="AA6" s="129" t="s">
        <v>53</v>
      </c>
      <c r="AB6" s="129" t="s">
        <v>54</v>
      </c>
      <c r="AC6" s="129" t="s">
        <v>55</v>
      </c>
      <c r="AD6" s="205"/>
      <c r="AE6" s="129" t="s">
        <v>53</v>
      </c>
      <c r="AF6" s="129" t="s">
        <v>54</v>
      </c>
      <c r="AG6" s="129" t="s">
        <v>55</v>
      </c>
      <c r="AH6" s="129" t="s">
        <v>53</v>
      </c>
      <c r="AI6" s="129" t="s">
        <v>54</v>
      </c>
      <c r="AJ6" s="129" t="s">
        <v>55</v>
      </c>
      <c r="AK6" s="205"/>
      <c r="AL6" s="129" t="s">
        <v>53</v>
      </c>
      <c r="AM6" s="129" t="s">
        <v>54</v>
      </c>
      <c r="AN6" s="129" t="s">
        <v>55</v>
      </c>
      <c r="AO6" s="129" t="s">
        <v>53</v>
      </c>
      <c r="AP6" s="129" t="s">
        <v>54</v>
      </c>
      <c r="AQ6" s="129" t="s">
        <v>55</v>
      </c>
      <c r="AR6" s="205"/>
      <c r="AS6" s="129" t="s">
        <v>53</v>
      </c>
      <c r="AT6" s="129" t="s">
        <v>54</v>
      </c>
      <c r="AU6" s="129" t="s">
        <v>55</v>
      </c>
      <c r="AV6" s="129" t="s">
        <v>53</v>
      </c>
      <c r="AW6" s="129" t="s">
        <v>54</v>
      </c>
      <c r="AX6" s="129" t="s">
        <v>55</v>
      </c>
      <c r="AY6" s="205"/>
      <c r="AZ6" s="129" t="s">
        <v>53</v>
      </c>
      <c r="BA6" s="129" t="s">
        <v>54</v>
      </c>
      <c r="BB6" s="129" t="s">
        <v>55</v>
      </c>
      <c r="BC6" s="129" t="s">
        <v>53</v>
      </c>
      <c r="BD6" s="129" t="s">
        <v>54</v>
      </c>
      <c r="BE6" s="129" t="s">
        <v>55</v>
      </c>
      <c r="BF6" s="205"/>
      <c r="BG6" s="129" t="s">
        <v>53</v>
      </c>
      <c r="BH6" s="129" t="s">
        <v>54</v>
      </c>
      <c r="BI6" s="129" t="s">
        <v>55</v>
      </c>
      <c r="BJ6" s="129" t="s">
        <v>53</v>
      </c>
      <c r="BK6" s="129" t="s">
        <v>54</v>
      </c>
      <c r="BL6" s="129" t="s">
        <v>55</v>
      </c>
      <c r="BM6" s="205"/>
      <c r="BN6" s="129" t="s">
        <v>53</v>
      </c>
      <c r="BO6" s="129" t="s">
        <v>54</v>
      </c>
      <c r="BP6" s="129" t="s">
        <v>55</v>
      </c>
      <c r="BQ6" s="129" t="s">
        <v>53</v>
      </c>
      <c r="BR6" s="129" t="s">
        <v>54</v>
      </c>
      <c r="BS6" s="129" t="s">
        <v>55</v>
      </c>
      <c r="BT6" s="205"/>
      <c r="BU6" s="129" t="s">
        <v>53</v>
      </c>
      <c r="BV6" s="129" t="s">
        <v>54</v>
      </c>
      <c r="BW6" s="129" t="s">
        <v>55</v>
      </c>
      <c r="BX6" s="129" t="s">
        <v>53</v>
      </c>
      <c r="BY6" s="129" t="s">
        <v>54</v>
      </c>
      <c r="BZ6" s="129" t="s">
        <v>55</v>
      </c>
      <c r="CA6" s="205"/>
      <c r="CB6" s="129" t="s">
        <v>53</v>
      </c>
      <c r="CC6" s="129" t="s">
        <v>54</v>
      </c>
      <c r="CD6" s="129" t="s">
        <v>55</v>
      </c>
      <c r="CE6" s="129" t="s">
        <v>53</v>
      </c>
      <c r="CF6" s="129" t="s">
        <v>54</v>
      </c>
      <c r="CG6" s="129" t="s">
        <v>55</v>
      </c>
      <c r="CH6" s="205"/>
      <c r="CI6" s="129" t="s">
        <v>53</v>
      </c>
      <c r="CJ6" s="129" t="s">
        <v>54</v>
      </c>
      <c r="CK6" s="129" t="s">
        <v>55</v>
      </c>
      <c r="CL6" s="129" t="s">
        <v>53</v>
      </c>
      <c r="CM6" s="129" t="s">
        <v>54</v>
      </c>
      <c r="CN6" s="129" t="s">
        <v>55</v>
      </c>
      <c r="CO6" s="205"/>
      <c r="CP6" s="129" t="s">
        <v>53</v>
      </c>
      <c r="CQ6" s="129" t="s">
        <v>54</v>
      </c>
      <c r="CR6" s="129" t="s">
        <v>55</v>
      </c>
      <c r="CS6" s="129" t="s">
        <v>53</v>
      </c>
      <c r="CT6" s="129" t="s">
        <v>54</v>
      </c>
      <c r="CU6" s="129" t="s">
        <v>55</v>
      </c>
      <c r="CV6" s="205"/>
      <c r="CW6" s="129" t="s">
        <v>53</v>
      </c>
      <c r="CX6" s="129" t="s">
        <v>54</v>
      </c>
      <c r="CY6" s="129" t="s">
        <v>55</v>
      </c>
      <c r="CZ6" s="129" t="s">
        <v>53</v>
      </c>
      <c r="DA6" s="129" t="s">
        <v>54</v>
      </c>
      <c r="DB6" s="130" t="s">
        <v>55</v>
      </c>
    </row>
    <row r="7" spans="1:106" s="2" customFormat="1" ht="14.1" customHeight="1">
      <c r="A7" s="127"/>
      <c r="B7" s="123" t="s">
        <v>301</v>
      </c>
      <c r="C7" s="123" t="s">
        <v>301</v>
      </c>
      <c r="D7" s="123" t="s">
        <v>301</v>
      </c>
      <c r="E7" s="123" t="s">
        <v>301</v>
      </c>
      <c r="F7" s="123" t="s">
        <v>301</v>
      </c>
      <c r="G7" s="123" t="s">
        <v>301</v>
      </c>
      <c r="H7" s="123" t="s">
        <v>301</v>
      </c>
      <c r="I7" s="123" t="s">
        <v>301</v>
      </c>
      <c r="J7" s="123" t="s">
        <v>301</v>
      </c>
      <c r="K7" s="123" t="s">
        <v>301</v>
      </c>
      <c r="L7" s="123" t="s">
        <v>301</v>
      </c>
      <c r="M7" s="123" t="s">
        <v>301</v>
      </c>
      <c r="N7" s="123" t="s">
        <v>301</v>
      </c>
      <c r="O7" s="123" t="s">
        <v>301</v>
      </c>
      <c r="P7" s="123" t="s">
        <v>301</v>
      </c>
      <c r="Q7" s="123" t="s">
        <v>301</v>
      </c>
      <c r="R7" s="123" t="s">
        <v>301</v>
      </c>
      <c r="S7" s="123" t="s">
        <v>301</v>
      </c>
      <c r="T7" s="123" t="s">
        <v>301</v>
      </c>
      <c r="U7" s="123" t="s">
        <v>301</v>
      </c>
      <c r="V7" s="123" t="s">
        <v>301</v>
      </c>
      <c r="W7" s="123" t="s">
        <v>301</v>
      </c>
      <c r="X7" s="123" t="s">
        <v>301</v>
      </c>
      <c r="Y7" s="123" t="s">
        <v>301</v>
      </c>
      <c r="Z7" s="123" t="s">
        <v>301</v>
      </c>
      <c r="AA7" s="123" t="s">
        <v>301</v>
      </c>
      <c r="AB7" s="123" t="s">
        <v>301</v>
      </c>
      <c r="AC7" s="123" t="s">
        <v>301</v>
      </c>
      <c r="AD7" s="123" t="s">
        <v>301</v>
      </c>
      <c r="AE7" s="123" t="s">
        <v>301</v>
      </c>
      <c r="AF7" s="123" t="s">
        <v>301</v>
      </c>
      <c r="AG7" s="123" t="s">
        <v>301</v>
      </c>
      <c r="AH7" s="123" t="s">
        <v>301</v>
      </c>
      <c r="AI7" s="123" t="s">
        <v>301</v>
      </c>
      <c r="AJ7" s="123" t="s">
        <v>301</v>
      </c>
      <c r="AK7" s="123" t="s">
        <v>301</v>
      </c>
      <c r="AL7" s="123" t="s">
        <v>301</v>
      </c>
      <c r="AM7" s="123" t="s">
        <v>301</v>
      </c>
      <c r="AN7" s="123" t="s">
        <v>301</v>
      </c>
      <c r="AO7" s="123" t="s">
        <v>301</v>
      </c>
      <c r="AP7" s="123" t="s">
        <v>301</v>
      </c>
      <c r="AQ7" s="123" t="s">
        <v>301</v>
      </c>
      <c r="AR7" s="123" t="s">
        <v>301</v>
      </c>
      <c r="AS7" s="123" t="s">
        <v>301</v>
      </c>
      <c r="AT7" s="123" t="s">
        <v>301</v>
      </c>
      <c r="AU7" s="123" t="s">
        <v>301</v>
      </c>
      <c r="AV7" s="123" t="s">
        <v>301</v>
      </c>
      <c r="AW7" s="123" t="s">
        <v>301</v>
      </c>
      <c r="AX7" s="123" t="s">
        <v>301</v>
      </c>
      <c r="AY7" s="123" t="s">
        <v>301</v>
      </c>
      <c r="AZ7" s="123" t="s">
        <v>301</v>
      </c>
      <c r="BA7" s="123" t="s">
        <v>301</v>
      </c>
      <c r="BB7" s="123" t="s">
        <v>301</v>
      </c>
      <c r="BC7" s="123" t="s">
        <v>301</v>
      </c>
      <c r="BD7" s="123" t="s">
        <v>301</v>
      </c>
      <c r="BE7" s="123" t="s">
        <v>301</v>
      </c>
      <c r="BF7" s="123" t="s">
        <v>301</v>
      </c>
      <c r="BG7" s="123" t="s">
        <v>301</v>
      </c>
      <c r="BH7" s="123" t="s">
        <v>301</v>
      </c>
      <c r="BI7" s="123" t="s">
        <v>301</v>
      </c>
      <c r="BJ7" s="123" t="s">
        <v>301</v>
      </c>
      <c r="BK7" s="123" t="s">
        <v>301</v>
      </c>
      <c r="BL7" s="123" t="s">
        <v>301</v>
      </c>
      <c r="BM7" s="123" t="s">
        <v>301</v>
      </c>
      <c r="BN7" s="123" t="s">
        <v>301</v>
      </c>
      <c r="BO7" s="123" t="s">
        <v>301</v>
      </c>
      <c r="BP7" s="123" t="s">
        <v>301</v>
      </c>
      <c r="BQ7" s="123" t="s">
        <v>301</v>
      </c>
      <c r="BR7" s="123" t="s">
        <v>301</v>
      </c>
      <c r="BS7" s="123" t="s">
        <v>301</v>
      </c>
      <c r="BT7" s="123" t="s">
        <v>301</v>
      </c>
      <c r="BU7" s="123" t="s">
        <v>301</v>
      </c>
      <c r="BV7" s="123" t="s">
        <v>301</v>
      </c>
      <c r="BW7" s="123" t="s">
        <v>301</v>
      </c>
      <c r="BX7" s="123" t="s">
        <v>301</v>
      </c>
      <c r="BY7" s="123" t="s">
        <v>301</v>
      </c>
      <c r="BZ7" s="123" t="s">
        <v>301</v>
      </c>
      <c r="CA7" s="123" t="s">
        <v>301</v>
      </c>
      <c r="CB7" s="123" t="s">
        <v>301</v>
      </c>
      <c r="CC7" s="123" t="s">
        <v>301</v>
      </c>
      <c r="CD7" s="123" t="s">
        <v>301</v>
      </c>
      <c r="CE7" s="123" t="s">
        <v>301</v>
      </c>
      <c r="CF7" s="123" t="s">
        <v>301</v>
      </c>
      <c r="CG7" s="123" t="s">
        <v>301</v>
      </c>
      <c r="CH7" s="123" t="s">
        <v>301</v>
      </c>
      <c r="CI7" s="123" t="s">
        <v>301</v>
      </c>
      <c r="CJ7" s="123" t="s">
        <v>301</v>
      </c>
      <c r="CK7" s="123" t="s">
        <v>301</v>
      </c>
      <c r="CL7" s="123" t="s">
        <v>301</v>
      </c>
      <c r="CM7" s="123" t="s">
        <v>301</v>
      </c>
      <c r="CN7" s="123" t="s">
        <v>301</v>
      </c>
      <c r="CO7" s="123" t="s">
        <v>301</v>
      </c>
      <c r="CP7" s="123" t="s">
        <v>301</v>
      </c>
      <c r="CQ7" s="123" t="s">
        <v>301</v>
      </c>
      <c r="CR7" s="123" t="s">
        <v>301</v>
      </c>
      <c r="CS7" s="123" t="s">
        <v>301</v>
      </c>
      <c r="CT7" s="123" t="s">
        <v>301</v>
      </c>
      <c r="CU7" s="123" t="s">
        <v>301</v>
      </c>
      <c r="CV7" s="123" t="s">
        <v>301</v>
      </c>
      <c r="CW7" s="123" t="s">
        <v>301</v>
      </c>
      <c r="CX7" s="123" t="s">
        <v>301</v>
      </c>
      <c r="CY7" s="123" t="s">
        <v>301</v>
      </c>
      <c r="CZ7" s="123" t="s">
        <v>301</v>
      </c>
      <c r="DA7" s="123" t="s">
        <v>301</v>
      </c>
      <c r="DB7" s="123" t="s">
        <v>301</v>
      </c>
    </row>
    <row r="8" spans="1:106" ht="14.1" customHeight="1">
      <c r="A8" s="128" t="s">
        <v>221</v>
      </c>
      <c r="B8" s="84">
        <v>7110</v>
      </c>
      <c r="C8" s="84">
        <v>3890</v>
      </c>
      <c r="D8" s="84">
        <v>3590</v>
      </c>
      <c r="E8" s="84">
        <v>300</v>
      </c>
      <c r="F8" s="84">
        <v>3220</v>
      </c>
      <c r="G8" s="84">
        <v>650</v>
      </c>
      <c r="H8" s="84">
        <v>2580</v>
      </c>
      <c r="I8" s="84">
        <v>110</v>
      </c>
      <c r="J8" s="84">
        <v>90</v>
      </c>
      <c r="K8" s="84">
        <v>60</v>
      </c>
      <c r="L8" s="84">
        <v>30</v>
      </c>
      <c r="M8" s="84">
        <v>10</v>
      </c>
      <c r="N8" s="67" t="s">
        <v>5</v>
      </c>
      <c r="O8" s="84">
        <v>10</v>
      </c>
      <c r="P8" s="84">
        <v>2280</v>
      </c>
      <c r="Q8" s="84">
        <v>330</v>
      </c>
      <c r="R8" s="84">
        <v>210</v>
      </c>
      <c r="S8" s="84">
        <v>130</v>
      </c>
      <c r="T8" s="84">
        <v>1950</v>
      </c>
      <c r="U8" s="84">
        <v>290</v>
      </c>
      <c r="V8" s="84">
        <v>1660</v>
      </c>
      <c r="W8" s="84">
        <v>280</v>
      </c>
      <c r="X8" s="84">
        <v>280</v>
      </c>
      <c r="Y8" s="84">
        <v>280</v>
      </c>
      <c r="Z8" s="67" t="s">
        <v>5</v>
      </c>
      <c r="AA8" s="67" t="s">
        <v>5</v>
      </c>
      <c r="AB8" s="67" t="s">
        <v>5</v>
      </c>
      <c r="AC8" s="67" t="s">
        <v>5</v>
      </c>
      <c r="AD8" s="84">
        <v>4440</v>
      </c>
      <c r="AE8" s="84">
        <v>3190</v>
      </c>
      <c r="AF8" s="84">
        <v>3050</v>
      </c>
      <c r="AG8" s="84">
        <v>150</v>
      </c>
      <c r="AH8" s="84">
        <v>1250</v>
      </c>
      <c r="AI8" s="84">
        <v>350</v>
      </c>
      <c r="AJ8" s="84">
        <v>900</v>
      </c>
      <c r="AK8" s="84">
        <v>1470</v>
      </c>
      <c r="AL8" s="84">
        <v>940</v>
      </c>
      <c r="AM8" s="84">
        <v>900</v>
      </c>
      <c r="AN8" s="84">
        <v>40</v>
      </c>
      <c r="AO8" s="84">
        <v>530</v>
      </c>
      <c r="AP8" s="84">
        <v>200</v>
      </c>
      <c r="AQ8" s="84">
        <v>330</v>
      </c>
      <c r="AR8" s="84">
        <v>20</v>
      </c>
      <c r="AS8" s="84">
        <v>20</v>
      </c>
      <c r="AT8" s="84">
        <v>20</v>
      </c>
      <c r="AU8" s="67" t="s">
        <v>5</v>
      </c>
      <c r="AV8" s="67" t="s">
        <v>5</v>
      </c>
      <c r="AW8" s="67" t="s">
        <v>5</v>
      </c>
      <c r="AX8" s="67" t="s">
        <v>5</v>
      </c>
      <c r="AY8" s="84">
        <v>340</v>
      </c>
      <c r="AZ8" s="84">
        <v>80</v>
      </c>
      <c r="BA8" s="84">
        <v>80</v>
      </c>
      <c r="BB8" s="67" t="s">
        <v>5</v>
      </c>
      <c r="BC8" s="84">
        <v>250</v>
      </c>
      <c r="BD8" s="84">
        <v>70</v>
      </c>
      <c r="BE8" s="84">
        <v>180</v>
      </c>
      <c r="BF8" s="84">
        <v>100</v>
      </c>
      <c r="BG8" s="84">
        <v>100</v>
      </c>
      <c r="BH8" s="84">
        <v>100</v>
      </c>
      <c r="BI8" s="67" t="s">
        <v>5</v>
      </c>
      <c r="BJ8" s="67" t="s">
        <v>5</v>
      </c>
      <c r="BK8" s="67" t="s">
        <v>5</v>
      </c>
      <c r="BL8" s="67" t="s">
        <v>5</v>
      </c>
      <c r="BM8" s="84">
        <v>1020</v>
      </c>
      <c r="BN8" s="84">
        <v>740</v>
      </c>
      <c r="BO8" s="84">
        <v>700</v>
      </c>
      <c r="BP8" s="84">
        <v>40</v>
      </c>
      <c r="BQ8" s="84">
        <v>280</v>
      </c>
      <c r="BR8" s="84">
        <v>130</v>
      </c>
      <c r="BS8" s="84">
        <v>150</v>
      </c>
      <c r="BT8" s="84">
        <v>5650</v>
      </c>
      <c r="BU8" s="84">
        <v>2960</v>
      </c>
      <c r="BV8" s="84">
        <v>2690</v>
      </c>
      <c r="BW8" s="84">
        <v>260</v>
      </c>
      <c r="BX8" s="84">
        <v>2690</v>
      </c>
      <c r="BY8" s="84">
        <v>440</v>
      </c>
      <c r="BZ8" s="84">
        <v>2250</v>
      </c>
      <c r="CA8" s="84">
        <v>90</v>
      </c>
      <c r="CB8" s="84">
        <v>80</v>
      </c>
      <c r="CC8" s="84">
        <v>40</v>
      </c>
      <c r="CD8" s="84">
        <v>30</v>
      </c>
      <c r="CE8" s="84">
        <v>10</v>
      </c>
      <c r="CF8" s="67" t="s">
        <v>5</v>
      </c>
      <c r="CG8" s="84">
        <v>10</v>
      </c>
      <c r="CH8" s="84">
        <v>1950</v>
      </c>
      <c r="CI8" s="84">
        <v>250</v>
      </c>
      <c r="CJ8" s="84">
        <v>120</v>
      </c>
      <c r="CK8" s="84">
        <v>130</v>
      </c>
      <c r="CL8" s="84">
        <v>1700</v>
      </c>
      <c r="CM8" s="84">
        <v>220</v>
      </c>
      <c r="CN8" s="84">
        <v>1480</v>
      </c>
      <c r="CO8" s="84">
        <v>180</v>
      </c>
      <c r="CP8" s="84">
        <v>180</v>
      </c>
      <c r="CQ8" s="84">
        <v>180</v>
      </c>
      <c r="CR8" s="67" t="s">
        <v>5</v>
      </c>
      <c r="CS8" s="67" t="s">
        <v>5</v>
      </c>
      <c r="CT8" s="67" t="s">
        <v>5</v>
      </c>
      <c r="CU8" s="67" t="s">
        <v>5</v>
      </c>
      <c r="CV8" s="84">
        <v>3430</v>
      </c>
      <c r="CW8" s="84">
        <v>2450</v>
      </c>
      <c r="CX8" s="84">
        <v>2340</v>
      </c>
      <c r="CY8" s="84">
        <v>110</v>
      </c>
      <c r="CZ8" s="84">
        <v>980</v>
      </c>
      <c r="DA8" s="84">
        <v>220</v>
      </c>
      <c r="DB8" s="84">
        <v>750</v>
      </c>
    </row>
    <row r="9" spans="1:106" ht="14.1" customHeight="1">
      <c r="A9" s="128" t="s">
        <v>226</v>
      </c>
      <c r="B9" s="84">
        <v>8640</v>
      </c>
      <c r="C9" s="84">
        <v>4680</v>
      </c>
      <c r="D9" s="84">
        <v>4320</v>
      </c>
      <c r="E9" s="84">
        <v>360</v>
      </c>
      <c r="F9" s="84">
        <v>3960</v>
      </c>
      <c r="G9" s="84">
        <v>740</v>
      </c>
      <c r="H9" s="84">
        <v>3220</v>
      </c>
      <c r="I9" s="84">
        <v>680</v>
      </c>
      <c r="J9" s="84">
        <v>540</v>
      </c>
      <c r="K9" s="84">
        <v>500</v>
      </c>
      <c r="L9" s="84">
        <v>40</v>
      </c>
      <c r="M9" s="84">
        <v>140</v>
      </c>
      <c r="N9" s="67" t="s">
        <v>0</v>
      </c>
      <c r="O9" s="84">
        <v>140</v>
      </c>
      <c r="P9" s="84">
        <v>3360</v>
      </c>
      <c r="Q9" s="84">
        <v>320</v>
      </c>
      <c r="R9" s="84">
        <v>260</v>
      </c>
      <c r="S9" s="84">
        <v>60</v>
      </c>
      <c r="T9" s="84">
        <v>3040</v>
      </c>
      <c r="U9" s="84">
        <v>600</v>
      </c>
      <c r="V9" s="84">
        <v>2440</v>
      </c>
      <c r="W9" s="84">
        <v>180</v>
      </c>
      <c r="X9" s="84">
        <v>70</v>
      </c>
      <c r="Y9" s="84">
        <v>70</v>
      </c>
      <c r="Z9" s="67" t="s">
        <v>0</v>
      </c>
      <c r="AA9" s="67">
        <v>110</v>
      </c>
      <c r="AB9" s="67" t="s">
        <v>0</v>
      </c>
      <c r="AC9" s="67">
        <v>110</v>
      </c>
      <c r="AD9" s="84">
        <v>4430</v>
      </c>
      <c r="AE9" s="84">
        <v>3760</v>
      </c>
      <c r="AF9" s="84">
        <v>3490</v>
      </c>
      <c r="AG9" s="84">
        <v>270</v>
      </c>
      <c r="AH9" s="84">
        <v>670</v>
      </c>
      <c r="AI9" s="84">
        <v>140</v>
      </c>
      <c r="AJ9" s="84">
        <v>530</v>
      </c>
      <c r="AK9" s="84">
        <v>2870</v>
      </c>
      <c r="AL9" s="84">
        <v>1700</v>
      </c>
      <c r="AM9" s="84">
        <v>1640</v>
      </c>
      <c r="AN9" s="84">
        <v>60</v>
      </c>
      <c r="AO9" s="84">
        <v>1170</v>
      </c>
      <c r="AP9" s="84">
        <v>210</v>
      </c>
      <c r="AQ9" s="84">
        <v>960</v>
      </c>
      <c r="AR9" s="84">
        <v>50</v>
      </c>
      <c r="AS9" s="84">
        <v>50</v>
      </c>
      <c r="AT9" s="84">
        <v>40</v>
      </c>
      <c r="AU9" s="67">
        <v>10</v>
      </c>
      <c r="AV9" s="67" t="s">
        <v>0</v>
      </c>
      <c r="AW9" s="67" t="s">
        <v>0</v>
      </c>
      <c r="AX9" s="67" t="s">
        <v>0</v>
      </c>
      <c r="AY9" s="84">
        <v>890</v>
      </c>
      <c r="AZ9" s="84">
        <v>80</v>
      </c>
      <c r="BA9" s="84">
        <v>80</v>
      </c>
      <c r="BB9" s="67" t="s">
        <v>0</v>
      </c>
      <c r="BC9" s="84">
        <v>810</v>
      </c>
      <c r="BD9" s="84">
        <v>140</v>
      </c>
      <c r="BE9" s="84">
        <v>670</v>
      </c>
      <c r="BF9" s="84" t="s">
        <v>0</v>
      </c>
      <c r="BG9" s="84" t="s">
        <v>0</v>
      </c>
      <c r="BH9" s="84" t="s">
        <v>0</v>
      </c>
      <c r="BI9" s="67" t="s">
        <v>0</v>
      </c>
      <c r="BJ9" s="67" t="s">
        <v>0</v>
      </c>
      <c r="BK9" s="67" t="s">
        <v>0</v>
      </c>
      <c r="BL9" s="67" t="s">
        <v>0</v>
      </c>
      <c r="BM9" s="84">
        <v>1920</v>
      </c>
      <c r="BN9" s="84">
        <v>1570</v>
      </c>
      <c r="BO9" s="84">
        <v>1520</v>
      </c>
      <c r="BP9" s="84">
        <v>50</v>
      </c>
      <c r="BQ9" s="84">
        <v>350</v>
      </c>
      <c r="BR9" s="84">
        <v>70</v>
      </c>
      <c r="BS9" s="84">
        <v>280</v>
      </c>
      <c r="BT9" s="84">
        <v>5780</v>
      </c>
      <c r="BU9" s="84">
        <v>2980</v>
      </c>
      <c r="BV9" s="84">
        <v>2680</v>
      </c>
      <c r="BW9" s="84">
        <v>300</v>
      </c>
      <c r="BX9" s="84">
        <v>2800</v>
      </c>
      <c r="BY9" s="84">
        <v>530</v>
      </c>
      <c r="BZ9" s="84">
        <v>2260</v>
      </c>
      <c r="CA9" s="84">
        <v>620</v>
      </c>
      <c r="CB9" s="84">
        <v>480</v>
      </c>
      <c r="CC9" s="84">
        <v>460</v>
      </c>
      <c r="CD9" s="84">
        <v>20</v>
      </c>
      <c r="CE9" s="84">
        <v>140</v>
      </c>
      <c r="CF9" s="67" t="s">
        <v>0</v>
      </c>
      <c r="CG9" s="84">
        <v>140</v>
      </c>
      <c r="CH9" s="84">
        <v>2740</v>
      </c>
      <c r="CI9" s="84">
        <v>240</v>
      </c>
      <c r="CJ9" s="84">
        <v>19</v>
      </c>
      <c r="CK9" s="84">
        <v>60</v>
      </c>
      <c r="CL9" s="84">
        <v>2230</v>
      </c>
      <c r="CM9" s="84">
        <v>460</v>
      </c>
      <c r="CN9" s="84">
        <v>1760</v>
      </c>
      <c r="CO9" s="84">
        <v>180</v>
      </c>
      <c r="CP9" s="84">
        <v>70</v>
      </c>
      <c r="CQ9" s="84">
        <v>70</v>
      </c>
      <c r="CR9" s="67" t="s">
        <v>0</v>
      </c>
      <c r="CS9" s="67">
        <v>110</v>
      </c>
      <c r="CT9" s="67" t="s">
        <v>0</v>
      </c>
      <c r="CU9" s="67">
        <v>110</v>
      </c>
      <c r="CV9" s="84">
        <v>2510</v>
      </c>
      <c r="CW9" s="84">
        <v>2190</v>
      </c>
      <c r="CX9" s="84">
        <v>1970</v>
      </c>
      <c r="CY9" s="84">
        <v>220</v>
      </c>
      <c r="CZ9" s="84">
        <v>310</v>
      </c>
      <c r="DA9" s="84">
        <v>70</v>
      </c>
      <c r="DB9" s="84">
        <v>240</v>
      </c>
    </row>
    <row r="10" spans="1:106" ht="14.1" customHeight="1">
      <c r="A10" s="128" t="s">
        <v>231</v>
      </c>
      <c r="B10" s="84">
        <v>8990</v>
      </c>
      <c r="C10" s="84">
        <v>4830</v>
      </c>
      <c r="D10" s="84">
        <v>4370</v>
      </c>
      <c r="E10" s="84">
        <v>450</v>
      </c>
      <c r="F10" s="84">
        <v>4160</v>
      </c>
      <c r="G10" s="84">
        <v>1070</v>
      </c>
      <c r="H10" s="84">
        <v>3090</v>
      </c>
      <c r="I10" s="84">
        <v>1270</v>
      </c>
      <c r="J10" s="84">
        <v>850</v>
      </c>
      <c r="K10" s="84">
        <v>620</v>
      </c>
      <c r="L10" s="84">
        <v>230</v>
      </c>
      <c r="M10" s="84">
        <v>420</v>
      </c>
      <c r="N10" s="67">
        <v>40</v>
      </c>
      <c r="O10" s="84">
        <v>380</v>
      </c>
      <c r="P10" s="84">
        <v>3170</v>
      </c>
      <c r="Q10" s="84">
        <v>160</v>
      </c>
      <c r="R10" s="84">
        <v>160</v>
      </c>
      <c r="S10" s="84" t="s">
        <v>141</v>
      </c>
      <c r="T10" s="84">
        <v>3010</v>
      </c>
      <c r="U10" s="84">
        <v>1020</v>
      </c>
      <c r="V10" s="84">
        <v>1990</v>
      </c>
      <c r="W10" s="84">
        <v>430</v>
      </c>
      <c r="X10" s="84">
        <v>160</v>
      </c>
      <c r="Y10" s="84">
        <v>150</v>
      </c>
      <c r="Z10" s="67">
        <v>10</v>
      </c>
      <c r="AA10" s="67">
        <v>270</v>
      </c>
      <c r="AB10" s="67" t="s">
        <v>141</v>
      </c>
      <c r="AC10" s="67">
        <v>270</v>
      </c>
      <c r="AD10" s="84">
        <v>4120</v>
      </c>
      <c r="AE10" s="84">
        <v>3650</v>
      </c>
      <c r="AF10" s="84">
        <v>3440</v>
      </c>
      <c r="AG10" s="84">
        <v>210</v>
      </c>
      <c r="AH10" s="84">
        <v>460</v>
      </c>
      <c r="AI10" s="84">
        <v>10</v>
      </c>
      <c r="AJ10" s="84">
        <v>450</v>
      </c>
      <c r="AK10" s="84">
        <v>2530</v>
      </c>
      <c r="AL10" s="84">
        <v>1290</v>
      </c>
      <c r="AM10" s="84">
        <v>1230</v>
      </c>
      <c r="AN10" s="84">
        <v>70</v>
      </c>
      <c r="AO10" s="84">
        <v>1240</v>
      </c>
      <c r="AP10" s="84">
        <v>540</v>
      </c>
      <c r="AQ10" s="84">
        <v>700</v>
      </c>
      <c r="AR10" s="84">
        <v>90</v>
      </c>
      <c r="AS10" s="84">
        <v>90</v>
      </c>
      <c r="AT10" s="84">
        <v>90</v>
      </c>
      <c r="AU10" s="67" t="s">
        <v>142</v>
      </c>
      <c r="AV10" s="67" t="s">
        <v>141</v>
      </c>
      <c r="AW10" s="67" t="s">
        <v>141</v>
      </c>
      <c r="AX10" s="67" t="s">
        <v>143</v>
      </c>
      <c r="AY10" s="84">
        <v>1060</v>
      </c>
      <c r="AZ10" s="84">
        <v>30</v>
      </c>
      <c r="BA10" s="84">
        <v>30</v>
      </c>
      <c r="BB10" s="67" t="s">
        <v>144</v>
      </c>
      <c r="BC10" s="84">
        <v>1020</v>
      </c>
      <c r="BD10" s="84">
        <v>540</v>
      </c>
      <c r="BE10" s="84">
        <v>480</v>
      </c>
      <c r="BF10" s="84">
        <v>210</v>
      </c>
      <c r="BG10" s="84">
        <v>20</v>
      </c>
      <c r="BH10" s="84">
        <v>20</v>
      </c>
      <c r="BI10" s="67" t="s">
        <v>141</v>
      </c>
      <c r="BJ10" s="67">
        <v>190</v>
      </c>
      <c r="BK10" s="67" t="s">
        <v>141</v>
      </c>
      <c r="BL10" s="67">
        <v>190</v>
      </c>
      <c r="BM10" s="84">
        <v>1180</v>
      </c>
      <c r="BN10" s="84">
        <v>1150</v>
      </c>
      <c r="BO10" s="84">
        <v>1090</v>
      </c>
      <c r="BP10" s="84">
        <v>70</v>
      </c>
      <c r="BQ10" s="84">
        <v>20</v>
      </c>
      <c r="BR10" s="84" t="s">
        <v>141</v>
      </c>
      <c r="BS10" s="84">
        <v>20</v>
      </c>
      <c r="BT10" s="84">
        <v>6460</v>
      </c>
      <c r="BU10" s="84">
        <v>3540</v>
      </c>
      <c r="BV10" s="84">
        <v>3150</v>
      </c>
      <c r="BW10" s="84">
        <v>390</v>
      </c>
      <c r="BX10" s="84">
        <v>2930</v>
      </c>
      <c r="BY10" s="84">
        <v>530</v>
      </c>
      <c r="BZ10" s="84">
        <v>2400</v>
      </c>
      <c r="CA10" s="84">
        <v>1190</v>
      </c>
      <c r="CB10" s="84">
        <v>770</v>
      </c>
      <c r="CC10" s="84">
        <v>540</v>
      </c>
      <c r="CD10" s="84">
        <v>230</v>
      </c>
      <c r="CE10" s="84">
        <v>420</v>
      </c>
      <c r="CF10" s="67">
        <v>40</v>
      </c>
      <c r="CG10" s="84">
        <v>380</v>
      </c>
      <c r="CH10" s="84">
        <v>2110</v>
      </c>
      <c r="CI10" s="84">
        <v>120</v>
      </c>
      <c r="CJ10" s="84">
        <v>120</v>
      </c>
      <c r="CK10" s="84" t="s">
        <v>141</v>
      </c>
      <c r="CL10" s="84">
        <v>1990</v>
      </c>
      <c r="CM10" s="84">
        <v>480</v>
      </c>
      <c r="CN10" s="84">
        <v>1510</v>
      </c>
      <c r="CO10" s="84">
        <v>220</v>
      </c>
      <c r="CP10" s="84">
        <v>150</v>
      </c>
      <c r="CQ10" s="84">
        <v>140</v>
      </c>
      <c r="CR10" s="67">
        <v>10</v>
      </c>
      <c r="CS10" s="67">
        <v>80</v>
      </c>
      <c r="CT10" s="67" t="s">
        <v>141</v>
      </c>
      <c r="CU10" s="67">
        <v>80</v>
      </c>
      <c r="CV10" s="84">
        <v>2940</v>
      </c>
      <c r="CW10" s="84">
        <v>2500</v>
      </c>
      <c r="CX10" s="84">
        <v>2350</v>
      </c>
      <c r="CY10" s="84">
        <v>150</v>
      </c>
      <c r="CZ10" s="84">
        <v>440</v>
      </c>
      <c r="DA10" s="84">
        <v>10</v>
      </c>
      <c r="DB10" s="84">
        <v>430</v>
      </c>
    </row>
    <row r="11" spans="1:106" ht="14.1" customHeight="1">
      <c r="A11" s="128" t="s">
        <v>459</v>
      </c>
      <c r="B11" s="84">
        <v>10470</v>
      </c>
      <c r="C11" s="84">
        <v>6700</v>
      </c>
      <c r="D11" s="84">
        <v>5690</v>
      </c>
      <c r="E11" s="84">
        <v>1010</v>
      </c>
      <c r="F11" s="84">
        <v>3780</v>
      </c>
      <c r="G11" s="84">
        <v>640</v>
      </c>
      <c r="H11" s="84">
        <v>3140</v>
      </c>
      <c r="I11" s="84">
        <v>600</v>
      </c>
      <c r="J11" s="84">
        <v>580</v>
      </c>
      <c r="K11" s="84">
        <v>240</v>
      </c>
      <c r="L11" s="84">
        <v>340</v>
      </c>
      <c r="M11" s="84">
        <v>20</v>
      </c>
      <c r="N11" s="67" t="s">
        <v>466</v>
      </c>
      <c r="O11" s="84">
        <v>20</v>
      </c>
      <c r="P11" s="84">
        <v>3280</v>
      </c>
      <c r="Q11" s="84">
        <v>290</v>
      </c>
      <c r="R11" s="84">
        <v>220</v>
      </c>
      <c r="S11" s="84">
        <v>70</v>
      </c>
      <c r="T11" s="84">
        <v>2990</v>
      </c>
      <c r="U11" s="84">
        <v>570</v>
      </c>
      <c r="V11" s="84">
        <v>2420</v>
      </c>
      <c r="W11" s="84">
        <v>400</v>
      </c>
      <c r="X11" s="84">
        <v>320</v>
      </c>
      <c r="Y11" s="84">
        <v>220</v>
      </c>
      <c r="Z11" s="67">
        <v>90</v>
      </c>
      <c r="AA11" s="67">
        <v>90</v>
      </c>
      <c r="AB11" s="67" t="s">
        <v>466</v>
      </c>
      <c r="AC11" s="67">
        <v>90</v>
      </c>
      <c r="AD11" s="84">
        <v>6190</v>
      </c>
      <c r="AE11" s="84">
        <v>5510</v>
      </c>
      <c r="AF11" s="84">
        <v>5000</v>
      </c>
      <c r="AG11" s="84">
        <v>510</v>
      </c>
      <c r="AH11" s="84">
        <v>680</v>
      </c>
      <c r="AI11" s="84">
        <v>70</v>
      </c>
      <c r="AJ11" s="84">
        <v>610</v>
      </c>
      <c r="AK11" s="84">
        <v>2000</v>
      </c>
      <c r="AL11" s="84">
        <v>1520</v>
      </c>
      <c r="AM11" s="84">
        <v>1310</v>
      </c>
      <c r="AN11" s="84">
        <v>210</v>
      </c>
      <c r="AO11" s="84">
        <v>480</v>
      </c>
      <c r="AP11" s="84">
        <v>180</v>
      </c>
      <c r="AQ11" s="84">
        <v>310</v>
      </c>
      <c r="AR11" s="67" t="s">
        <v>109</v>
      </c>
      <c r="AS11" s="67" t="s">
        <v>109</v>
      </c>
      <c r="AT11" s="67" t="s">
        <v>109</v>
      </c>
      <c r="AU11" s="67" t="s">
        <v>109</v>
      </c>
      <c r="AV11" s="67" t="s">
        <v>109</v>
      </c>
      <c r="AW11" s="67" t="s">
        <v>109</v>
      </c>
      <c r="AX11" s="67" t="s">
        <v>109</v>
      </c>
      <c r="AY11" s="84">
        <v>450</v>
      </c>
      <c r="AZ11" s="84">
        <v>80</v>
      </c>
      <c r="BA11" s="84">
        <v>60</v>
      </c>
      <c r="BB11" s="67">
        <v>20</v>
      </c>
      <c r="BC11" s="84">
        <v>370</v>
      </c>
      <c r="BD11" s="84">
        <v>140</v>
      </c>
      <c r="BE11" s="84">
        <v>230</v>
      </c>
      <c r="BF11" s="84">
        <v>60</v>
      </c>
      <c r="BG11" s="84">
        <v>40</v>
      </c>
      <c r="BH11" s="84">
        <v>40</v>
      </c>
      <c r="BI11" s="67" t="s">
        <v>466</v>
      </c>
      <c r="BJ11" s="67">
        <v>20</v>
      </c>
      <c r="BK11" s="67" t="s">
        <v>466</v>
      </c>
      <c r="BL11" s="67">
        <v>20</v>
      </c>
      <c r="BM11" s="84">
        <v>1490</v>
      </c>
      <c r="BN11" s="84">
        <v>1400</v>
      </c>
      <c r="BO11" s="84">
        <v>1210</v>
      </c>
      <c r="BP11" s="84">
        <v>190</v>
      </c>
      <c r="BQ11" s="84">
        <v>90</v>
      </c>
      <c r="BR11" s="84">
        <v>30</v>
      </c>
      <c r="BS11" s="84">
        <v>60</v>
      </c>
      <c r="BT11" s="84">
        <v>8470</v>
      </c>
      <c r="BU11" s="84">
        <v>5180</v>
      </c>
      <c r="BV11" s="84">
        <v>4380</v>
      </c>
      <c r="BW11" s="84">
        <v>800</v>
      </c>
      <c r="BX11" s="84">
        <v>3290</v>
      </c>
      <c r="BY11" s="84">
        <v>460</v>
      </c>
      <c r="BZ11" s="84">
        <v>2840</v>
      </c>
      <c r="CA11" s="84">
        <v>600</v>
      </c>
      <c r="CB11" s="84">
        <v>580</v>
      </c>
      <c r="CC11" s="84">
        <v>240</v>
      </c>
      <c r="CD11" s="84">
        <v>340</v>
      </c>
      <c r="CE11" s="84">
        <v>20</v>
      </c>
      <c r="CF11" s="67" t="s">
        <v>466</v>
      </c>
      <c r="CG11" s="84">
        <v>20</v>
      </c>
      <c r="CH11" s="84">
        <v>2820</v>
      </c>
      <c r="CI11" s="84">
        <v>210</v>
      </c>
      <c r="CJ11" s="84">
        <v>150</v>
      </c>
      <c r="CK11" s="84">
        <v>50</v>
      </c>
      <c r="CL11" s="84">
        <v>2620</v>
      </c>
      <c r="CM11" s="84">
        <v>420</v>
      </c>
      <c r="CN11" s="84">
        <v>2200</v>
      </c>
      <c r="CO11" s="84">
        <v>340</v>
      </c>
      <c r="CP11" s="84">
        <v>280</v>
      </c>
      <c r="CQ11" s="84">
        <v>180</v>
      </c>
      <c r="CR11" s="67">
        <v>90</v>
      </c>
      <c r="CS11" s="67">
        <v>70</v>
      </c>
      <c r="CT11" s="67" t="s">
        <v>466</v>
      </c>
      <c r="CU11" s="67">
        <v>70</v>
      </c>
      <c r="CV11" s="84">
        <v>4710</v>
      </c>
      <c r="CW11" s="84">
        <v>4110</v>
      </c>
      <c r="CX11" s="84">
        <v>3800</v>
      </c>
      <c r="CY11" s="84">
        <v>320</v>
      </c>
      <c r="CZ11" s="84">
        <v>590</v>
      </c>
      <c r="DA11" s="84">
        <v>40</v>
      </c>
      <c r="DB11" s="84">
        <v>560</v>
      </c>
    </row>
    <row r="12" spans="1:106" ht="14.1" customHeight="1">
      <c r="A12" s="64"/>
      <c r="B12" s="64"/>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row>
    <row r="14" spans="1:106" ht="14.1" customHeight="1">
      <c r="A14" s="43" t="s">
        <v>30</v>
      </c>
    </row>
  </sheetData>
  <sheetProtection algorithmName="SHA-512" hashValue="YyDulI45jlbFq7nME1RWfXIEUI5hM0Wx1106fW+3X6XSpU6SdYEf5ZyNnTRWcKyTw1XTAwqw7ol3uormLjzwjg==" saltValue="UqnDbYb+77QzyQw35jfgSg==" spinCount="100000" sheet="1" objects="1" scenarios="1" selectLockedCells="1" selectUnlockedCells="1"/>
  <mergeCells count="60">
    <mergeCell ref="B5:B6"/>
    <mergeCell ref="C5:E5"/>
    <mergeCell ref="F5:H5"/>
    <mergeCell ref="BM4:BS4"/>
    <mergeCell ref="BF4:BL4"/>
    <mergeCell ref="AY4:BE4"/>
    <mergeCell ref="AR4:AX4"/>
    <mergeCell ref="AK4:AQ4"/>
    <mergeCell ref="AD4:AJ4"/>
    <mergeCell ref="W4:AC4"/>
    <mergeCell ref="P4:V4"/>
    <mergeCell ref="I4:O4"/>
    <mergeCell ref="B4:H4"/>
    <mergeCell ref="P5:P6"/>
    <mergeCell ref="Q5:S5"/>
    <mergeCell ref="T5:V5"/>
    <mergeCell ref="I5:I6"/>
    <mergeCell ref="J5:L5"/>
    <mergeCell ref="M5:O5"/>
    <mergeCell ref="AD5:AD6"/>
    <mergeCell ref="AE5:AG5"/>
    <mergeCell ref="AH5:AJ5"/>
    <mergeCell ref="W5:W6"/>
    <mergeCell ref="X5:Z5"/>
    <mergeCell ref="AA5:AC5"/>
    <mergeCell ref="AR5:AR6"/>
    <mergeCell ref="AS5:AU5"/>
    <mergeCell ref="AV5:AX5"/>
    <mergeCell ref="AK5:AK6"/>
    <mergeCell ref="AL5:AN5"/>
    <mergeCell ref="AO5:AQ5"/>
    <mergeCell ref="BF5:BF6"/>
    <mergeCell ref="BG5:BI5"/>
    <mergeCell ref="BJ5:BL5"/>
    <mergeCell ref="AY5:AY6"/>
    <mergeCell ref="AZ5:BB5"/>
    <mergeCell ref="BC5:BE5"/>
    <mergeCell ref="BU5:BW5"/>
    <mergeCell ref="BT5:BT6"/>
    <mergeCell ref="BT4:BZ4"/>
    <mergeCell ref="BM5:BM6"/>
    <mergeCell ref="BN5:BP5"/>
    <mergeCell ref="BQ5:BS5"/>
    <mergeCell ref="CA5:CA6"/>
    <mergeCell ref="CB5:CD5"/>
    <mergeCell ref="CE5:CG5"/>
    <mergeCell ref="CA4:CG4"/>
    <mergeCell ref="BX5:BZ5"/>
    <mergeCell ref="CO5:CO6"/>
    <mergeCell ref="CP5:CR5"/>
    <mergeCell ref="CO4:CU4"/>
    <mergeCell ref="CH5:CH6"/>
    <mergeCell ref="CI5:CK5"/>
    <mergeCell ref="CL5:CN5"/>
    <mergeCell ref="CH4:CN4"/>
    <mergeCell ref="CZ5:DB5"/>
    <mergeCell ref="CV5:CV6"/>
    <mergeCell ref="CW5:CY5"/>
    <mergeCell ref="CV4:DB4"/>
    <mergeCell ref="CS5:CU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47"/>
  <sheetViews>
    <sheetView zoomScaleNormal="100" zoomScaleSheetLayoutView="50" workbookViewId="0">
      <pane xSplit="1" ySplit="5" topLeftCell="B23" activePane="bottomRight" state="frozen"/>
      <selection pane="topRight"/>
      <selection pane="bottomLeft"/>
      <selection pane="bottomRight" activeCell="P50" sqref="P50"/>
    </sheetView>
  </sheetViews>
  <sheetFormatPr defaultColWidth="18.625" defaultRowHeight="14.1" customHeight="1"/>
  <cols>
    <col min="1" max="1" width="12.625" style="3" customWidth="1"/>
    <col min="2" max="2" width="11.625" style="3" customWidth="1"/>
    <col min="3" max="16" width="11.625" style="1" customWidth="1"/>
    <col min="17" max="16384" width="18.625" style="1"/>
  </cols>
  <sheetData>
    <row r="1" spans="1:16" ht="14.1" customHeight="1">
      <c r="A1" s="100" t="s">
        <v>36</v>
      </c>
      <c r="C1" s="45"/>
    </row>
    <row r="3" spans="1:16" ht="14.1" customHeight="1">
      <c r="A3" s="1"/>
      <c r="B3" s="45"/>
      <c r="D3" s="4"/>
      <c r="E3" s="4"/>
      <c r="F3" s="4"/>
      <c r="G3" s="4"/>
      <c r="H3" s="4"/>
      <c r="I3" s="4"/>
      <c r="J3" s="15"/>
      <c r="K3" s="15"/>
      <c r="L3" s="15"/>
      <c r="M3" s="15"/>
      <c r="N3" s="15"/>
      <c r="O3" s="15"/>
      <c r="P3" s="15"/>
    </row>
    <row r="4" spans="1:16" s="2" customFormat="1" ht="27" customHeight="1">
      <c r="A4" s="119"/>
      <c r="B4" s="115" t="s">
        <v>412</v>
      </c>
      <c r="C4" s="115" t="s">
        <v>413</v>
      </c>
      <c r="D4" s="88" t="s">
        <v>411</v>
      </c>
      <c r="E4" s="88" t="s">
        <v>401</v>
      </c>
      <c r="F4" s="88" t="s">
        <v>400</v>
      </c>
      <c r="G4" s="88" t="s">
        <v>399</v>
      </c>
      <c r="H4" s="88" t="s">
        <v>397</v>
      </c>
      <c r="I4" s="88" t="s">
        <v>398</v>
      </c>
      <c r="J4" s="88" t="s">
        <v>414</v>
      </c>
      <c r="K4" s="88" t="s">
        <v>418</v>
      </c>
      <c r="L4" s="88" t="s">
        <v>417</v>
      </c>
      <c r="M4" s="88" t="s">
        <v>416</v>
      </c>
      <c r="N4" s="88" t="s">
        <v>415</v>
      </c>
      <c r="O4" s="95" t="s">
        <v>395</v>
      </c>
      <c r="P4" s="121" t="s">
        <v>396</v>
      </c>
    </row>
    <row r="5" spans="1:16" s="98" customFormat="1" ht="14.1" customHeight="1">
      <c r="A5" s="120"/>
      <c r="B5" s="116" t="s">
        <v>394</v>
      </c>
      <c r="C5" s="116" t="s">
        <v>394</v>
      </c>
      <c r="D5" s="116" t="s">
        <v>394</v>
      </c>
      <c r="E5" s="116" t="s">
        <v>394</v>
      </c>
      <c r="F5" s="116" t="s">
        <v>394</v>
      </c>
      <c r="G5" s="116" t="s">
        <v>394</v>
      </c>
      <c r="H5" s="116" t="s">
        <v>394</v>
      </c>
      <c r="I5" s="116" t="s">
        <v>394</v>
      </c>
      <c r="J5" s="116" t="s">
        <v>394</v>
      </c>
      <c r="K5" s="116" t="s">
        <v>394</v>
      </c>
      <c r="L5" s="116" t="s">
        <v>394</v>
      </c>
      <c r="M5" s="116" t="s">
        <v>394</v>
      </c>
      <c r="N5" s="116" t="s">
        <v>394</v>
      </c>
      <c r="O5" s="116"/>
      <c r="P5" s="116" t="s">
        <v>394</v>
      </c>
    </row>
    <row r="6" spans="1:16" ht="14.1" customHeight="1">
      <c r="A6" s="122" t="s">
        <v>236</v>
      </c>
      <c r="B6" s="117" t="s">
        <v>107</v>
      </c>
      <c r="C6" s="84">
        <v>0</v>
      </c>
      <c r="D6" s="84" t="s">
        <v>107</v>
      </c>
      <c r="E6" s="86">
        <v>1972.1</v>
      </c>
      <c r="F6" s="87">
        <v>1044.3</v>
      </c>
      <c r="G6" s="86">
        <v>486.1</v>
      </c>
      <c r="H6" s="86">
        <v>99.6</v>
      </c>
      <c r="I6" s="86" t="s">
        <v>107</v>
      </c>
      <c r="J6" s="86" t="s">
        <v>107</v>
      </c>
      <c r="K6" s="86" t="s">
        <v>107</v>
      </c>
      <c r="L6" s="86">
        <v>72.7</v>
      </c>
      <c r="M6" s="86">
        <v>176</v>
      </c>
      <c r="N6" s="86">
        <v>190</v>
      </c>
      <c r="O6" s="84" t="s">
        <v>133</v>
      </c>
      <c r="P6" s="84" t="s">
        <v>5</v>
      </c>
    </row>
    <row r="7" spans="1:16" ht="14.1" customHeight="1">
      <c r="A7" s="122" t="s">
        <v>237</v>
      </c>
      <c r="B7" s="117" t="s">
        <v>107</v>
      </c>
      <c r="C7" s="84">
        <v>0</v>
      </c>
      <c r="D7" s="84" t="s">
        <v>107</v>
      </c>
      <c r="E7" s="86">
        <v>2027.5</v>
      </c>
      <c r="F7" s="87">
        <v>1090.0999999999999</v>
      </c>
      <c r="G7" s="86">
        <v>497.5</v>
      </c>
      <c r="H7" s="86">
        <v>99.6</v>
      </c>
      <c r="I7" s="86" t="s">
        <v>107</v>
      </c>
      <c r="J7" s="86" t="s">
        <v>107</v>
      </c>
      <c r="K7" s="86" t="s">
        <v>107</v>
      </c>
      <c r="L7" s="86">
        <v>65.900000000000006</v>
      </c>
      <c r="M7" s="86">
        <v>177</v>
      </c>
      <c r="N7" s="86">
        <v>195</v>
      </c>
      <c r="O7" s="84" t="s">
        <v>5</v>
      </c>
      <c r="P7" s="84" t="s">
        <v>5</v>
      </c>
    </row>
    <row r="8" spans="1:16" ht="14.1" customHeight="1">
      <c r="A8" s="122" t="s">
        <v>238</v>
      </c>
      <c r="B8" s="117" t="s">
        <v>107</v>
      </c>
      <c r="C8" s="84">
        <v>0</v>
      </c>
      <c r="D8" s="84" t="s">
        <v>107</v>
      </c>
      <c r="E8" s="86">
        <v>2027.5</v>
      </c>
      <c r="F8" s="87">
        <v>1090.0999999999999</v>
      </c>
      <c r="G8" s="86">
        <v>497.5</v>
      </c>
      <c r="H8" s="86">
        <v>99.6</v>
      </c>
      <c r="I8" s="86" t="s">
        <v>107</v>
      </c>
      <c r="J8" s="86" t="s">
        <v>107</v>
      </c>
      <c r="K8" s="86" t="s">
        <v>107</v>
      </c>
      <c r="L8" s="86">
        <v>65.900000000000006</v>
      </c>
      <c r="M8" s="86">
        <v>177</v>
      </c>
      <c r="N8" s="86">
        <v>195</v>
      </c>
      <c r="O8" s="84" t="s">
        <v>5</v>
      </c>
      <c r="P8" s="84" t="s">
        <v>5</v>
      </c>
    </row>
    <row r="9" spans="1:16" ht="14.1" customHeight="1">
      <c r="A9" s="122" t="s">
        <v>239</v>
      </c>
      <c r="B9" s="117" t="s">
        <v>107</v>
      </c>
      <c r="C9" s="84">
        <v>0</v>
      </c>
      <c r="D9" s="84" t="s">
        <v>107</v>
      </c>
      <c r="E9" s="86">
        <v>2027.5</v>
      </c>
      <c r="F9" s="87">
        <v>1090.0999999999999</v>
      </c>
      <c r="G9" s="86">
        <v>497.5</v>
      </c>
      <c r="H9" s="86">
        <v>99.6</v>
      </c>
      <c r="I9" s="86" t="s">
        <v>107</v>
      </c>
      <c r="J9" s="86" t="s">
        <v>107</v>
      </c>
      <c r="K9" s="86" t="s">
        <v>107</v>
      </c>
      <c r="L9" s="86">
        <v>65.900000000000006</v>
      </c>
      <c r="M9" s="86">
        <v>177</v>
      </c>
      <c r="N9" s="86">
        <v>195</v>
      </c>
      <c r="O9" s="84" t="s">
        <v>5</v>
      </c>
      <c r="P9" s="84" t="s">
        <v>5</v>
      </c>
    </row>
    <row r="10" spans="1:16" ht="14.1" customHeight="1">
      <c r="A10" s="122" t="s">
        <v>240</v>
      </c>
      <c r="B10" s="117" t="s">
        <v>107</v>
      </c>
      <c r="C10" s="84">
        <v>0</v>
      </c>
      <c r="D10" s="84" t="s">
        <v>107</v>
      </c>
      <c r="E10" s="86">
        <v>2027.5</v>
      </c>
      <c r="F10" s="87">
        <v>1090.0999999999999</v>
      </c>
      <c r="G10" s="86">
        <v>497.5</v>
      </c>
      <c r="H10" s="86">
        <v>99.6</v>
      </c>
      <c r="I10" s="86" t="s">
        <v>107</v>
      </c>
      <c r="J10" s="86" t="s">
        <v>107</v>
      </c>
      <c r="K10" s="86" t="s">
        <v>107</v>
      </c>
      <c r="L10" s="86">
        <v>65.900000000000006</v>
      </c>
      <c r="M10" s="86">
        <v>177</v>
      </c>
      <c r="N10" s="86">
        <v>195</v>
      </c>
      <c r="O10" s="84" t="s">
        <v>5</v>
      </c>
      <c r="P10" s="84" t="s">
        <v>5</v>
      </c>
    </row>
    <row r="11" spans="1:16" ht="14.1" customHeight="1">
      <c r="A11" s="122" t="s">
        <v>241</v>
      </c>
      <c r="B11" s="117" t="s">
        <v>107</v>
      </c>
      <c r="C11" s="84">
        <v>0</v>
      </c>
      <c r="D11" s="84" t="s">
        <v>107</v>
      </c>
      <c r="E11" s="86">
        <v>2070.9</v>
      </c>
      <c r="F11" s="87">
        <v>1090.0999999999999</v>
      </c>
      <c r="G11" s="86">
        <v>514.20000000000005</v>
      </c>
      <c r="H11" s="86">
        <v>99.6</v>
      </c>
      <c r="I11" s="86" t="s">
        <v>107</v>
      </c>
      <c r="J11" s="86" t="s">
        <v>107</v>
      </c>
      <c r="K11" s="86" t="s">
        <v>107</v>
      </c>
      <c r="L11" s="86">
        <v>65.900000000000006</v>
      </c>
      <c r="M11" s="86">
        <v>177</v>
      </c>
      <c r="N11" s="86">
        <v>221</v>
      </c>
      <c r="O11" s="84" t="s">
        <v>5</v>
      </c>
      <c r="P11" s="84" t="s">
        <v>5</v>
      </c>
    </row>
    <row r="12" spans="1:16" ht="14.1" customHeight="1">
      <c r="A12" s="122" t="s">
        <v>242</v>
      </c>
      <c r="B12" s="117" t="s">
        <v>107</v>
      </c>
      <c r="C12" s="84">
        <v>0</v>
      </c>
      <c r="D12" s="84" t="s">
        <v>107</v>
      </c>
      <c r="E12" s="86">
        <v>2152.4</v>
      </c>
      <c r="F12" s="87">
        <v>991.7</v>
      </c>
      <c r="G12" s="86">
        <v>677.3</v>
      </c>
      <c r="H12" s="86">
        <v>116.2</v>
      </c>
      <c r="I12" s="86" t="s">
        <v>107</v>
      </c>
      <c r="J12" s="86" t="s">
        <v>107</v>
      </c>
      <c r="K12" s="86" t="s">
        <v>107</v>
      </c>
      <c r="L12" s="86">
        <v>65.3</v>
      </c>
      <c r="M12" s="86">
        <v>194</v>
      </c>
      <c r="N12" s="86">
        <v>222</v>
      </c>
      <c r="O12" s="84" t="s">
        <v>5</v>
      </c>
      <c r="P12" s="84" t="s">
        <v>5</v>
      </c>
    </row>
    <row r="13" spans="1:16" ht="14.1" customHeight="1">
      <c r="A13" s="122" t="s">
        <v>243</v>
      </c>
      <c r="B13" s="117" t="s">
        <v>107</v>
      </c>
      <c r="C13" s="84">
        <v>0</v>
      </c>
      <c r="D13" s="84" t="s">
        <v>107</v>
      </c>
      <c r="E13" s="86">
        <v>2215.9</v>
      </c>
      <c r="F13" s="87">
        <v>998.7</v>
      </c>
      <c r="G13" s="86">
        <v>729.6</v>
      </c>
      <c r="H13" s="86">
        <v>120.4</v>
      </c>
      <c r="I13" s="86" t="s">
        <v>107</v>
      </c>
      <c r="J13" s="86" t="s">
        <v>107</v>
      </c>
      <c r="K13" s="86" t="s">
        <v>107</v>
      </c>
      <c r="L13" s="86">
        <v>65.3</v>
      </c>
      <c r="M13" s="86">
        <v>198</v>
      </c>
      <c r="N13" s="86">
        <v>222</v>
      </c>
      <c r="O13" s="84" t="s">
        <v>5</v>
      </c>
      <c r="P13" s="84" t="s">
        <v>5</v>
      </c>
    </row>
    <row r="14" spans="1:16" ht="14.1" customHeight="1">
      <c r="A14" s="122" t="s">
        <v>244</v>
      </c>
      <c r="B14" s="117" t="s">
        <v>107</v>
      </c>
      <c r="C14" s="84">
        <v>0</v>
      </c>
      <c r="D14" s="84" t="s">
        <v>107</v>
      </c>
      <c r="E14" s="86">
        <v>2215.9</v>
      </c>
      <c r="F14" s="87">
        <v>998.7</v>
      </c>
      <c r="G14" s="86">
        <v>729.6</v>
      </c>
      <c r="H14" s="86">
        <v>120.4</v>
      </c>
      <c r="I14" s="86" t="s">
        <v>107</v>
      </c>
      <c r="J14" s="86" t="s">
        <v>107</v>
      </c>
      <c r="K14" s="86" t="s">
        <v>107</v>
      </c>
      <c r="L14" s="86">
        <v>65.3</v>
      </c>
      <c r="M14" s="86">
        <v>198.6</v>
      </c>
      <c r="N14" s="86">
        <v>223.7</v>
      </c>
      <c r="O14" s="84" t="s">
        <v>5</v>
      </c>
      <c r="P14" s="84" t="s">
        <v>5</v>
      </c>
    </row>
    <row r="15" spans="1:16" ht="14.1" customHeight="1">
      <c r="A15" s="122" t="s">
        <v>245</v>
      </c>
      <c r="B15" s="117" t="s">
        <v>107</v>
      </c>
      <c r="C15" s="84">
        <v>0</v>
      </c>
      <c r="D15" s="84" t="s">
        <v>107</v>
      </c>
      <c r="E15" s="86">
        <v>2215.9</v>
      </c>
      <c r="F15" s="87">
        <v>998.7</v>
      </c>
      <c r="G15" s="86">
        <v>729.6</v>
      </c>
      <c r="H15" s="86">
        <v>120.4</v>
      </c>
      <c r="I15" s="86" t="s">
        <v>107</v>
      </c>
      <c r="J15" s="86" t="s">
        <v>107</v>
      </c>
      <c r="K15" s="86" t="s">
        <v>107</v>
      </c>
      <c r="L15" s="86">
        <v>65.3</v>
      </c>
      <c r="M15" s="86">
        <v>198.6</v>
      </c>
      <c r="N15" s="86">
        <v>223.7</v>
      </c>
      <c r="O15" s="84" t="s">
        <v>5</v>
      </c>
      <c r="P15" s="84" t="s">
        <v>5</v>
      </c>
    </row>
    <row r="16" spans="1:16" ht="14.1" customHeight="1">
      <c r="A16" s="122" t="s">
        <v>118</v>
      </c>
      <c r="B16" s="117" t="s">
        <v>107</v>
      </c>
      <c r="C16" s="84">
        <v>0</v>
      </c>
      <c r="D16" s="84" t="s">
        <v>107</v>
      </c>
      <c r="E16" s="86" t="s">
        <v>135</v>
      </c>
      <c r="F16" s="87" t="s">
        <v>135</v>
      </c>
      <c r="G16" s="86" t="s">
        <v>135</v>
      </c>
      <c r="H16" s="86" t="s">
        <v>135</v>
      </c>
      <c r="I16" s="86" t="s">
        <v>107</v>
      </c>
      <c r="J16" s="86" t="s">
        <v>107</v>
      </c>
      <c r="K16" s="86" t="s">
        <v>107</v>
      </c>
      <c r="L16" s="86" t="s">
        <v>135</v>
      </c>
      <c r="M16" s="86" t="s">
        <v>133</v>
      </c>
      <c r="N16" s="86" t="s">
        <v>133</v>
      </c>
      <c r="O16" s="84" t="s">
        <v>5</v>
      </c>
      <c r="P16" s="84" t="s">
        <v>5</v>
      </c>
    </row>
    <row r="17" spans="1:16" ht="14.1" customHeight="1">
      <c r="A17" s="122" t="s">
        <v>246</v>
      </c>
      <c r="B17" s="117" t="s">
        <v>107</v>
      </c>
      <c r="C17" s="84">
        <v>0</v>
      </c>
      <c r="D17" s="84" t="s">
        <v>107</v>
      </c>
      <c r="E17" s="86">
        <v>2215.9</v>
      </c>
      <c r="F17" s="87">
        <v>950.2</v>
      </c>
      <c r="G17" s="86">
        <v>767.8</v>
      </c>
      <c r="H17" s="86">
        <v>123.6</v>
      </c>
      <c r="I17" s="86" t="s">
        <v>107</v>
      </c>
      <c r="J17" s="86" t="s">
        <v>107</v>
      </c>
      <c r="K17" s="86" t="s">
        <v>107</v>
      </c>
      <c r="L17" s="86">
        <v>66.3</v>
      </c>
      <c r="M17" s="86">
        <v>201.8</v>
      </c>
      <c r="N17" s="86">
        <v>229.8</v>
      </c>
      <c r="O17" s="84" t="s">
        <v>5</v>
      </c>
      <c r="P17" s="84" t="s">
        <v>5</v>
      </c>
    </row>
    <row r="18" spans="1:16" ht="14.1" customHeight="1">
      <c r="A18" s="122" t="s">
        <v>247</v>
      </c>
      <c r="B18" s="117" t="s">
        <v>107</v>
      </c>
      <c r="C18" s="84">
        <v>0</v>
      </c>
      <c r="D18" s="84" t="s">
        <v>107</v>
      </c>
      <c r="E18" s="86">
        <v>2215.9</v>
      </c>
      <c r="F18" s="87">
        <v>950.2</v>
      </c>
      <c r="G18" s="86">
        <v>767.8</v>
      </c>
      <c r="H18" s="86">
        <v>123.6</v>
      </c>
      <c r="I18" s="86" t="s">
        <v>107</v>
      </c>
      <c r="J18" s="86" t="s">
        <v>107</v>
      </c>
      <c r="K18" s="86" t="s">
        <v>107</v>
      </c>
      <c r="L18" s="86">
        <v>66.3</v>
      </c>
      <c r="M18" s="86">
        <v>201.8</v>
      </c>
      <c r="N18" s="86">
        <v>229.8</v>
      </c>
      <c r="O18" s="84" t="s">
        <v>5</v>
      </c>
      <c r="P18" s="84" t="s">
        <v>5</v>
      </c>
    </row>
    <row r="19" spans="1:16" ht="14.1" customHeight="1">
      <c r="A19" s="122" t="s">
        <v>131</v>
      </c>
      <c r="B19" s="117" t="s">
        <v>107</v>
      </c>
      <c r="C19" s="84">
        <v>0</v>
      </c>
      <c r="D19" s="84" t="s">
        <v>107</v>
      </c>
      <c r="E19" s="86">
        <v>2215.9</v>
      </c>
      <c r="F19" s="87">
        <v>950.2</v>
      </c>
      <c r="G19" s="86">
        <v>767.8</v>
      </c>
      <c r="H19" s="86">
        <v>123.6</v>
      </c>
      <c r="I19" s="86" t="s">
        <v>107</v>
      </c>
      <c r="J19" s="86" t="s">
        <v>107</v>
      </c>
      <c r="K19" s="86" t="s">
        <v>107</v>
      </c>
      <c r="L19" s="86">
        <v>66.3</v>
      </c>
      <c r="M19" s="86">
        <v>201.8</v>
      </c>
      <c r="N19" s="86">
        <v>229.8</v>
      </c>
      <c r="O19" s="84" t="s">
        <v>5</v>
      </c>
      <c r="P19" s="84" t="s">
        <v>5</v>
      </c>
    </row>
    <row r="20" spans="1:16" ht="14.1" customHeight="1">
      <c r="A20" s="122" t="s">
        <v>248</v>
      </c>
      <c r="B20" s="117" t="s">
        <v>107</v>
      </c>
      <c r="C20" s="84">
        <v>0</v>
      </c>
      <c r="D20" s="84" t="s">
        <v>107</v>
      </c>
      <c r="E20" s="86">
        <v>2215.9</v>
      </c>
      <c r="F20" s="87">
        <v>950.2</v>
      </c>
      <c r="G20" s="86">
        <v>767.8</v>
      </c>
      <c r="H20" s="86">
        <v>123.6</v>
      </c>
      <c r="I20" s="86" t="s">
        <v>107</v>
      </c>
      <c r="J20" s="86" t="s">
        <v>107</v>
      </c>
      <c r="K20" s="86" t="s">
        <v>107</v>
      </c>
      <c r="L20" s="86">
        <v>66.3</v>
      </c>
      <c r="M20" s="86">
        <v>201.8</v>
      </c>
      <c r="N20" s="86">
        <v>229.8</v>
      </c>
      <c r="O20" s="84" t="s">
        <v>5</v>
      </c>
      <c r="P20" s="84" t="s">
        <v>5</v>
      </c>
    </row>
    <row r="21" spans="1:16" ht="14.1" customHeight="1">
      <c r="A21" s="122" t="s">
        <v>117</v>
      </c>
      <c r="B21" s="117" t="s">
        <v>107</v>
      </c>
      <c r="C21" s="84">
        <v>0</v>
      </c>
      <c r="D21" s="84" t="s">
        <v>107</v>
      </c>
      <c r="E21" s="86">
        <v>2215.9</v>
      </c>
      <c r="F21" s="87">
        <v>950.2</v>
      </c>
      <c r="G21" s="86">
        <v>767.8</v>
      </c>
      <c r="H21" s="86">
        <v>123.6</v>
      </c>
      <c r="I21" s="86" t="s">
        <v>107</v>
      </c>
      <c r="J21" s="86" t="s">
        <v>107</v>
      </c>
      <c r="K21" s="86" t="s">
        <v>107</v>
      </c>
      <c r="L21" s="86">
        <v>66.3</v>
      </c>
      <c r="M21" s="86">
        <v>201.8</v>
      </c>
      <c r="N21" s="86">
        <v>229.8</v>
      </c>
      <c r="O21" s="84">
        <v>113</v>
      </c>
      <c r="P21" s="84">
        <v>73</v>
      </c>
    </row>
    <row r="22" spans="1:16" ht="14.1" customHeight="1">
      <c r="A22" s="122" t="s">
        <v>249</v>
      </c>
      <c r="B22" s="118" t="s">
        <v>108</v>
      </c>
      <c r="C22" s="58">
        <v>0</v>
      </c>
      <c r="D22" s="68" t="s">
        <v>107</v>
      </c>
      <c r="E22" s="57">
        <v>2215.9</v>
      </c>
      <c r="F22" s="56">
        <v>950.2</v>
      </c>
      <c r="G22" s="57">
        <v>767.8</v>
      </c>
      <c r="H22" s="57">
        <v>123.6</v>
      </c>
      <c r="I22" s="69" t="s">
        <v>108</v>
      </c>
      <c r="J22" s="69" t="s">
        <v>108</v>
      </c>
      <c r="K22" s="69" t="s">
        <v>108</v>
      </c>
      <c r="L22" s="57">
        <v>66.3</v>
      </c>
      <c r="M22" s="57">
        <v>201.8</v>
      </c>
      <c r="N22" s="57">
        <v>229.8</v>
      </c>
      <c r="O22" s="53">
        <v>123</v>
      </c>
      <c r="P22" s="53">
        <v>79</v>
      </c>
    </row>
    <row r="23" spans="1:16" ht="14.1" customHeight="1">
      <c r="A23" s="122" t="s">
        <v>250</v>
      </c>
      <c r="B23" s="118" t="s">
        <v>108</v>
      </c>
      <c r="C23" s="58">
        <v>0</v>
      </c>
      <c r="D23" s="68" t="s">
        <v>107</v>
      </c>
      <c r="E23" s="57">
        <v>2215.9</v>
      </c>
      <c r="F23" s="56">
        <v>950.2</v>
      </c>
      <c r="G23" s="57">
        <v>767.8</v>
      </c>
      <c r="H23" s="57">
        <v>123.6</v>
      </c>
      <c r="I23" s="69" t="s">
        <v>108</v>
      </c>
      <c r="J23" s="69" t="s">
        <v>108</v>
      </c>
      <c r="K23" s="69" t="s">
        <v>108</v>
      </c>
      <c r="L23" s="57">
        <v>66.3</v>
      </c>
      <c r="M23" s="57">
        <v>201.8</v>
      </c>
      <c r="N23" s="57">
        <v>229.8</v>
      </c>
      <c r="O23" s="53">
        <v>123</v>
      </c>
      <c r="P23" s="53">
        <v>79</v>
      </c>
    </row>
    <row r="24" spans="1:16" ht="14.1" customHeight="1">
      <c r="A24" s="122" t="s">
        <v>129</v>
      </c>
      <c r="B24" s="118" t="s">
        <v>108</v>
      </c>
      <c r="C24" s="58">
        <v>0</v>
      </c>
      <c r="D24" s="68" t="s">
        <v>107</v>
      </c>
      <c r="E24" s="57">
        <v>2215.9</v>
      </c>
      <c r="F24" s="56">
        <v>950.2</v>
      </c>
      <c r="G24" s="57">
        <v>767.8</v>
      </c>
      <c r="H24" s="57">
        <v>123.6</v>
      </c>
      <c r="I24" s="69" t="s">
        <v>108</v>
      </c>
      <c r="J24" s="69" t="s">
        <v>108</v>
      </c>
      <c r="K24" s="69" t="s">
        <v>108</v>
      </c>
      <c r="L24" s="57">
        <v>66.3</v>
      </c>
      <c r="M24" s="57">
        <v>201.8</v>
      </c>
      <c r="N24" s="57">
        <v>229.8</v>
      </c>
      <c r="O24" s="53">
        <v>131</v>
      </c>
      <c r="P24" s="53">
        <v>79</v>
      </c>
    </row>
    <row r="25" spans="1:16" ht="14.1" customHeight="1">
      <c r="A25" s="122" t="s">
        <v>251</v>
      </c>
      <c r="B25" s="118" t="s">
        <v>108</v>
      </c>
      <c r="C25" s="58">
        <v>0</v>
      </c>
      <c r="D25" s="68" t="s">
        <v>107</v>
      </c>
      <c r="E25" s="57">
        <v>2276.6999999999998</v>
      </c>
      <c r="F25" s="56">
        <v>1033.4000000000001</v>
      </c>
      <c r="G25" s="57">
        <v>742.2</v>
      </c>
      <c r="H25" s="57">
        <v>132.9</v>
      </c>
      <c r="I25" s="69" t="s">
        <v>108</v>
      </c>
      <c r="J25" s="69" t="s">
        <v>108</v>
      </c>
      <c r="K25" s="69" t="s">
        <v>108</v>
      </c>
      <c r="L25" s="57">
        <v>66.3</v>
      </c>
      <c r="M25" s="57">
        <v>211.4</v>
      </c>
      <c r="N25" s="57">
        <v>223.4</v>
      </c>
      <c r="O25" s="53">
        <v>131</v>
      </c>
      <c r="P25" s="53">
        <v>79</v>
      </c>
    </row>
    <row r="26" spans="1:16" ht="14.1" customHeight="1">
      <c r="A26" s="122" t="s">
        <v>119</v>
      </c>
      <c r="B26" s="52">
        <v>11992</v>
      </c>
      <c r="C26" s="58">
        <v>0</v>
      </c>
      <c r="D26" s="53">
        <v>0</v>
      </c>
      <c r="E26" s="168">
        <v>2276.4</v>
      </c>
      <c r="F26" s="56">
        <v>1033.4000000000001</v>
      </c>
      <c r="G26" s="57">
        <v>741.9</v>
      </c>
      <c r="H26" s="57">
        <v>132.9</v>
      </c>
      <c r="I26" s="57">
        <v>78.5</v>
      </c>
      <c r="J26" s="57">
        <v>109.7</v>
      </c>
      <c r="K26" s="57">
        <v>113.7</v>
      </c>
      <c r="L26" s="57">
        <v>66.3</v>
      </c>
      <c r="M26" s="57">
        <v>211.4</v>
      </c>
      <c r="N26" s="57">
        <v>223.4</v>
      </c>
      <c r="O26" s="53">
        <v>145</v>
      </c>
      <c r="P26" s="53">
        <v>80</v>
      </c>
    </row>
    <row r="27" spans="1:16" ht="14.1" customHeight="1">
      <c r="A27" s="122" t="s">
        <v>252</v>
      </c>
      <c r="B27" s="52">
        <v>11992</v>
      </c>
      <c r="C27" s="58">
        <v>0</v>
      </c>
      <c r="D27" s="53">
        <v>0</v>
      </c>
      <c r="E27" s="168">
        <v>2277.1</v>
      </c>
      <c r="F27" s="56">
        <v>1033.4000000000001</v>
      </c>
      <c r="G27" s="57">
        <v>742.6</v>
      </c>
      <c r="H27" s="57">
        <v>132.9</v>
      </c>
      <c r="I27" s="57">
        <v>78.5</v>
      </c>
      <c r="J27" s="57">
        <v>109.7</v>
      </c>
      <c r="K27" s="57">
        <v>113.7</v>
      </c>
      <c r="L27" s="57">
        <v>66.3</v>
      </c>
      <c r="M27" s="57">
        <v>211.4</v>
      </c>
      <c r="N27" s="57">
        <v>223.4</v>
      </c>
      <c r="O27" s="53">
        <v>149</v>
      </c>
      <c r="P27" s="53">
        <v>80</v>
      </c>
    </row>
    <row r="28" spans="1:16" ht="14.1" customHeight="1">
      <c r="A28" s="122" t="s">
        <v>253</v>
      </c>
      <c r="B28" s="52">
        <v>11992</v>
      </c>
      <c r="C28" s="58">
        <v>0</v>
      </c>
      <c r="D28" s="58">
        <v>0</v>
      </c>
      <c r="E28" s="169">
        <v>2277.1</v>
      </c>
      <c r="F28" s="56">
        <v>1033.4000000000001</v>
      </c>
      <c r="G28" s="59">
        <v>742.6</v>
      </c>
      <c r="H28" s="59">
        <v>132.9</v>
      </c>
      <c r="I28" s="59">
        <v>78.5</v>
      </c>
      <c r="J28" s="59">
        <v>109.7</v>
      </c>
      <c r="K28" s="59">
        <v>113.7</v>
      </c>
      <c r="L28" s="59">
        <v>66.3</v>
      </c>
      <c r="M28" s="59">
        <v>211.4</v>
      </c>
      <c r="N28" s="59">
        <v>223.4</v>
      </c>
      <c r="O28" s="58">
        <v>200</v>
      </c>
      <c r="P28" s="58">
        <v>104</v>
      </c>
    </row>
    <row r="29" spans="1:16" ht="14.1" customHeight="1">
      <c r="A29" s="122" t="s">
        <v>130</v>
      </c>
      <c r="B29" s="52">
        <v>11992</v>
      </c>
      <c r="C29" s="58">
        <v>0</v>
      </c>
      <c r="D29" s="58">
        <v>0</v>
      </c>
      <c r="E29" s="169">
        <v>2277.1</v>
      </c>
      <c r="F29" s="56">
        <v>1033.4000000000001</v>
      </c>
      <c r="G29" s="59">
        <v>742.6</v>
      </c>
      <c r="H29" s="59">
        <v>132.9</v>
      </c>
      <c r="I29" s="59">
        <v>78.7</v>
      </c>
      <c r="J29" s="59">
        <v>109.5</v>
      </c>
      <c r="K29" s="59">
        <v>113.7</v>
      </c>
      <c r="L29" s="59">
        <v>66.3</v>
      </c>
      <c r="M29" s="59">
        <v>211.6</v>
      </c>
      <c r="N29" s="59">
        <v>223.2</v>
      </c>
      <c r="O29" s="58">
        <v>206</v>
      </c>
      <c r="P29" s="58">
        <v>127</v>
      </c>
    </row>
    <row r="30" spans="1:16" ht="14.1" customHeight="1">
      <c r="A30" s="122" t="s">
        <v>254</v>
      </c>
      <c r="B30" s="52">
        <v>11992</v>
      </c>
      <c r="C30" s="58">
        <v>0</v>
      </c>
      <c r="D30" s="58">
        <v>0</v>
      </c>
      <c r="E30" s="169">
        <v>2277.1</v>
      </c>
      <c r="F30" s="56">
        <v>1033.4000000000001</v>
      </c>
      <c r="G30" s="59">
        <v>742.6</v>
      </c>
      <c r="H30" s="59">
        <v>132.9</v>
      </c>
      <c r="I30" s="59">
        <v>78.7</v>
      </c>
      <c r="J30" s="59">
        <v>109.5</v>
      </c>
      <c r="K30" s="59">
        <v>113.7</v>
      </c>
      <c r="L30" s="59">
        <v>66.3</v>
      </c>
      <c r="M30" s="59">
        <v>211.6</v>
      </c>
      <c r="N30" s="59">
        <v>223.2</v>
      </c>
      <c r="O30" s="58">
        <v>208</v>
      </c>
      <c r="P30" s="58">
        <v>124</v>
      </c>
    </row>
    <row r="31" spans="1:16" ht="14.1" customHeight="1">
      <c r="A31" s="122" t="s">
        <v>255</v>
      </c>
      <c r="B31" s="52">
        <v>11992</v>
      </c>
      <c r="C31" s="58">
        <v>0</v>
      </c>
      <c r="D31" s="58">
        <v>0</v>
      </c>
      <c r="E31" s="169">
        <v>2277.1</v>
      </c>
      <c r="F31" s="56">
        <v>1033.4000000000001</v>
      </c>
      <c r="G31" s="59">
        <v>742.6</v>
      </c>
      <c r="H31" s="59">
        <v>132.9</v>
      </c>
      <c r="I31" s="59">
        <v>78.7</v>
      </c>
      <c r="J31" s="59">
        <v>109.5</v>
      </c>
      <c r="K31" s="59">
        <v>113.7</v>
      </c>
      <c r="L31" s="59">
        <v>66.3</v>
      </c>
      <c r="M31" s="59">
        <v>211.6</v>
      </c>
      <c r="N31" s="59">
        <v>223.2</v>
      </c>
      <c r="O31" s="58">
        <v>207</v>
      </c>
      <c r="P31" s="58">
        <v>130</v>
      </c>
    </row>
    <row r="32" spans="1:16" ht="14.1" customHeight="1">
      <c r="A32" s="122" t="s">
        <v>256</v>
      </c>
      <c r="B32" s="52">
        <v>11992</v>
      </c>
      <c r="C32" s="58">
        <v>0</v>
      </c>
      <c r="D32" s="58">
        <v>0</v>
      </c>
      <c r="E32" s="169">
        <v>2277.1</v>
      </c>
      <c r="F32" s="56">
        <v>1033.4000000000001</v>
      </c>
      <c r="G32" s="59">
        <v>742.6</v>
      </c>
      <c r="H32" s="59">
        <v>132.9</v>
      </c>
      <c r="I32" s="59">
        <v>78.7</v>
      </c>
      <c r="J32" s="59">
        <v>109.5</v>
      </c>
      <c r="K32" s="59">
        <v>113.7</v>
      </c>
      <c r="L32" s="59">
        <v>66.3</v>
      </c>
      <c r="M32" s="59">
        <v>211.6</v>
      </c>
      <c r="N32" s="59">
        <v>223.2</v>
      </c>
      <c r="O32" s="58">
        <v>210</v>
      </c>
      <c r="P32" s="58">
        <v>130</v>
      </c>
    </row>
    <row r="33" spans="1:16" ht="14.1" customHeight="1">
      <c r="A33" s="122" t="s">
        <v>257</v>
      </c>
      <c r="B33" s="52">
        <v>11992</v>
      </c>
      <c r="C33" s="58">
        <v>0</v>
      </c>
      <c r="D33" s="58">
        <v>0</v>
      </c>
      <c r="E33" s="169">
        <v>2260.6999999999998</v>
      </c>
      <c r="F33" s="56">
        <v>1012.3</v>
      </c>
      <c r="G33" s="59">
        <v>769.4</v>
      </c>
      <c r="H33" s="59">
        <v>148.19999999999999</v>
      </c>
      <c r="I33" s="59">
        <v>58.6</v>
      </c>
      <c r="J33" s="59">
        <v>98.7</v>
      </c>
      <c r="K33" s="59">
        <v>107.2</v>
      </c>
      <c r="L33" s="59">
        <v>66.3</v>
      </c>
      <c r="M33" s="59">
        <v>206.8</v>
      </c>
      <c r="N33" s="59">
        <v>205.9</v>
      </c>
      <c r="O33" s="58">
        <v>212</v>
      </c>
      <c r="P33" s="58">
        <v>130</v>
      </c>
    </row>
    <row r="34" spans="1:16" ht="14.1" customHeight="1">
      <c r="A34" s="122" t="s">
        <v>258</v>
      </c>
      <c r="B34" s="52">
        <v>11992</v>
      </c>
      <c r="C34" s="58">
        <v>0</v>
      </c>
      <c r="D34" s="58">
        <v>0</v>
      </c>
      <c r="E34" s="169">
        <v>2260.6999999999998</v>
      </c>
      <c r="F34" s="56">
        <v>1012.3</v>
      </c>
      <c r="G34" s="59">
        <v>769.4</v>
      </c>
      <c r="H34" s="59">
        <v>148.19999999999999</v>
      </c>
      <c r="I34" s="59">
        <v>58.6</v>
      </c>
      <c r="J34" s="59">
        <v>98.7</v>
      </c>
      <c r="K34" s="59">
        <v>107.2</v>
      </c>
      <c r="L34" s="59">
        <v>66.3</v>
      </c>
      <c r="M34" s="59">
        <v>206.8</v>
      </c>
      <c r="N34" s="59">
        <v>205.9</v>
      </c>
      <c r="O34" s="58">
        <v>217</v>
      </c>
      <c r="P34" s="58">
        <v>132</v>
      </c>
    </row>
    <row r="35" spans="1:16" ht="14.1" customHeight="1">
      <c r="A35" s="122" t="s">
        <v>259</v>
      </c>
      <c r="B35" s="52">
        <v>11992</v>
      </c>
      <c r="C35" s="58">
        <v>0</v>
      </c>
      <c r="D35" s="58">
        <v>0</v>
      </c>
      <c r="E35" s="169">
        <v>2260.6999999999998</v>
      </c>
      <c r="F35" s="56">
        <v>1012.3</v>
      </c>
      <c r="G35" s="59">
        <v>769.4</v>
      </c>
      <c r="H35" s="59">
        <v>148.19999999999999</v>
      </c>
      <c r="I35" s="59">
        <v>58.6</v>
      </c>
      <c r="J35" s="59">
        <v>98.7</v>
      </c>
      <c r="K35" s="59">
        <v>107.2</v>
      </c>
      <c r="L35" s="59">
        <v>66.3</v>
      </c>
      <c r="M35" s="59">
        <v>206.8</v>
      </c>
      <c r="N35" s="59">
        <v>205.9</v>
      </c>
      <c r="O35" s="71" t="s">
        <v>107</v>
      </c>
      <c r="P35" s="71" t="s">
        <v>107</v>
      </c>
    </row>
    <row r="36" spans="1:16" ht="14.1" customHeight="1">
      <c r="A36" s="122" t="s">
        <v>260</v>
      </c>
      <c r="B36" s="52">
        <v>11992</v>
      </c>
      <c r="C36" s="58">
        <v>0</v>
      </c>
      <c r="D36" s="58">
        <v>0</v>
      </c>
      <c r="E36" s="169">
        <v>2260.6999999999998</v>
      </c>
      <c r="F36" s="56">
        <v>1012.3</v>
      </c>
      <c r="G36" s="59">
        <v>769.4</v>
      </c>
      <c r="H36" s="59">
        <v>149.1</v>
      </c>
      <c r="I36" s="59">
        <v>58.6</v>
      </c>
      <c r="J36" s="59">
        <v>97.8</v>
      </c>
      <c r="K36" s="59">
        <v>107.2</v>
      </c>
      <c r="L36" s="59">
        <v>66.3</v>
      </c>
      <c r="M36" s="59">
        <v>207.7</v>
      </c>
      <c r="N36" s="59">
        <v>205</v>
      </c>
      <c r="O36" s="71" t="s">
        <v>107</v>
      </c>
      <c r="P36" s="71" t="s">
        <v>107</v>
      </c>
    </row>
    <row r="37" spans="1:16" ht="14.1" customHeight="1">
      <c r="A37" s="122" t="s">
        <v>261</v>
      </c>
      <c r="B37" s="52">
        <v>11992</v>
      </c>
      <c r="C37" s="58">
        <v>0</v>
      </c>
      <c r="D37" s="58">
        <v>0</v>
      </c>
      <c r="E37" s="169">
        <v>2260.6999999999998</v>
      </c>
      <c r="F37" s="56">
        <v>1012.3</v>
      </c>
      <c r="G37" s="59">
        <v>769.4</v>
      </c>
      <c r="H37" s="59">
        <v>149.1</v>
      </c>
      <c r="I37" s="59">
        <v>58.6</v>
      </c>
      <c r="J37" s="59">
        <v>97.8</v>
      </c>
      <c r="K37" s="59">
        <v>107.2</v>
      </c>
      <c r="L37" s="59">
        <v>66.3</v>
      </c>
      <c r="M37" s="59">
        <v>207.7</v>
      </c>
      <c r="N37" s="59">
        <v>205</v>
      </c>
      <c r="O37" s="71" t="s">
        <v>107</v>
      </c>
      <c r="P37" s="71" t="s">
        <v>107</v>
      </c>
    </row>
    <row r="38" spans="1:16" ht="14.1" customHeight="1">
      <c r="A38" s="122" t="s">
        <v>262</v>
      </c>
      <c r="B38" s="52">
        <v>11992</v>
      </c>
      <c r="C38" s="58">
        <v>0</v>
      </c>
      <c r="D38" s="58">
        <v>0</v>
      </c>
      <c r="E38" s="169">
        <v>2260.6999999999998</v>
      </c>
      <c r="F38" s="56">
        <v>1012.3</v>
      </c>
      <c r="G38" s="59">
        <v>769.4</v>
      </c>
      <c r="H38" s="59">
        <v>149.1</v>
      </c>
      <c r="I38" s="59">
        <v>58.6</v>
      </c>
      <c r="J38" s="59">
        <v>97.8</v>
      </c>
      <c r="K38" s="59">
        <v>107.2</v>
      </c>
      <c r="L38" s="59">
        <v>66.3</v>
      </c>
      <c r="M38" s="59">
        <v>207.7</v>
      </c>
      <c r="N38" s="59">
        <v>205</v>
      </c>
      <c r="O38" s="71" t="s">
        <v>168</v>
      </c>
      <c r="P38" s="71" t="s">
        <v>107</v>
      </c>
    </row>
    <row r="39" spans="1:16" ht="14.1" customHeight="1">
      <c r="A39" s="122" t="s">
        <v>138</v>
      </c>
      <c r="B39" s="52">
        <v>11992</v>
      </c>
      <c r="C39" s="58">
        <v>0</v>
      </c>
      <c r="D39" s="58">
        <v>0</v>
      </c>
      <c r="E39" s="169">
        <v>2260.6999999999998</v>
      </c>
      <c r="F39" s="56">
        <v>1012.3</v>
      </c>
      <c r="G39" s="59">
        <v>769.4</v>
      </c>
      <c r="H39" s="59">
        <v>149.1</v>
      </c>
      <c r="I39" s="59">
        <v>58.6</v>
      </c>
      <c r="J39" s="59">
        <v>97.8</v>
      </c>
      <c r="K39" s="59">
        <v>107.2</v>
      </c>
      <c r="L39" s="59">
        <v>66.3</v>
      </c>
      <c r="M39" s="59">
        <v>207.7</v>
      </c>
      <c r="N39" s="59">
        <v>205</v>
      </c>
      <c r="O39" s="71" t="s">
        <v>107</v>
      </c>
      <c r="P39" s="71" t="s">
        <v>107</v>
      </c>
    </row>
    <row r="40" spans="1:16" ht="14.1" customHeight="1">
      <c r="A40" s="122" t="s">
        <v>169</v>
      </c>
      <c r="B40" s="52">
        <v>11992</v>
      </c>
      <c r="C40" s="58">
        <v>0</v>
      </c>
      <c r="D40" s="58">
        <v>0</v>
      </c>
      <c r="E40" s="169">
        <v>2260.6999999999998</v>
      </c>
      <c r="F40" s="56">
        <v>1012.3</v>
      </c>
      <c r="G40" s="59">
        <v>769.4</v>
      </c>
      <c r="H40" s="59">
        <v>149.1</v>
      </c>
      <c r="I40" s="59">
        <v>58.6</v>
      </c>
      <c r="J40" s="59">
        <v>97.8</v>
      </c>
      <c r="K40" s="59">
        <v>107.2</v>
      </c>
      <c r="L40" s="59">
        <v>66.3</v>
      </c>
      <c r="M40" s="59">
        <v>207.7</v>
      </c>
      <c r="N40" s="59">
        <v>205</v>
      </c>
      <c r="O40" s="71" t="s">
        <v>107</v>
      </c>
      <c r="P40" s="71" t="s">
        <v>107</v>
      </c>
    </row>
    <row r="41" spans="1:16" ht="14.1" customHeight="1">
      <c r="A41" s="122" t="s">
        <v>449</v>
      </c>
      <c r="B41" s="52">
        <v>11992</v>
      </c>
      <c r="C41" s="58">
        <v>0</v>
      </c>
      <c r="D41" s="58">
        <v>0</v>
      </c>
      <c r="E41" s="169">
        <v>2260.6999999999998</v>
      </c>
      <c r="F41" s="56">
        <v>1012.3</v>
      </c>
      <c r="G41" s="59">
        <v>773.9</v>
      </c>
      <c r="H41" s="59">
        <v>149.1</v>
      </c>
      <c r="I41" s="59">
        <v>58.6</v>
      </c>
      <c r="J41" s="59">
        <v>105.5</v>
      </c>
      <c r="K41" s="59">
        <v>95</v>
      </c>
      <c r="L41" s="59">
        <v>66.3</v>
      </c>
      <c r="M41" s="59">
        <v>207.7</v>
      </c>
      <c r="N41" s="59">
        <v>200.5</v>
      </c>
      <c r="O41" s="71" t="s">
        <v>107</v>
      </c>
      <c r="P41" s="71" t="s">
        <v>107</v>
      </c>
    </row>
    <row r="42" spans="1:16" ht="14.1" customHeight="1">
      <c r="A42" s="122" t="s">
        <v>448</v>
      </c>
      <c r="B42" s="52">
        <v>11992</v>
      </c>
      <c r="C42" s="58">
        <v>0</v>
      </c>
      <c r="D42" s="58">
        <v>0</v>
      </c>
      <c r="E42" s="169">
        <v>2260.6999999999998</v>
      </c>
      <c r="F42" s="56">
        <v>1012.3</v>
      </c>
      <c r="G42" s="59">
        <v>773.9</v>
      </c>
      <c r="H42" s="59">
        <v>149.1</v>
      </c>
      <c r="I42" s="59">
        <v>58.6</v>
      </c>
      <c r="J42" s="59">
        <v>105.5</v>
      </c>
      <c r="K42" s="59">
        <v>95</v>
      </c>
      <c r="L42" s="59">
        <v>66.3</v>
      </c>
      <c r="M42" s="59">
        <v>207.7</v>
      </c>
      <c r="N42" s="59">
        <v>200.5</v>
      </c>
      <c r="O42" s="71" t="s">
        <v>107</v>
      </c>
      <c r="P42" s="71" t="s">
        <v>107</v>
      </c>
    </row>
    <row r="43" spans="1:16" ht="14.1" customHeight="1">
      <c r="A43" s="122" t="s">
        <v>455</v>
      </c>
      <c r="B43" s="52">
        <v>11992</v>
      </c>
      <c r="C43" s="58">
        <v>0</v>
      </c>
      <c r="D43" s="58">
        <v>0</v>
      </c>
      <c r="E43" s="169">
        <v>2260.6999999999998</v>
      </c>
      <c r="F43" s="56">
        <v>1012.3</v>
      </c>
      <c r="G43" s="59">
        <v>773.9</v>
      </c>
      <c r="H43" s="59">
        <v>149.1</v>
      </c>
      <c r="I43" s="59">
        <v>58.6</v>
      </c>
      <c r="J43" s="59">
        <v>105.5</v>
      </c>
      <c r="K43" s="59">
        <v>95</v>
      </c>
      <c r="L43" s="59">
        <v>66.3</v>
      </c>
      <c r="M43" s="59">
        <v>207.7</v>
      </c>
      <c r="N43" s="59">
        <v>200.5</v>
      </c>
      <c r="O43" s="71" t="s">
        <v>107</v>
      </c>
      <c r="P43" s="71" t="s">
        <v>107</v>
      </c>
    </row>
    <row r="44" spans="1:16" ht="14.1" customHeight="1">
      <c r="A44" s="64"/>
      <c r="B44" s="64"/>
      <c r="C44" s="65"/>
      <c r="D44" s="65"/>
      <c r="E44" s="65"/>
      <c r="F44" s="65"/>
      <c r="G44" s="65"/>
      <c r="H44" s="65"/>
      <c r="I44" s="65"/>
      <c r="J44" s="65"/>
      <c r="K44" s="65"/>
      <c r="L44" s="65"/>
      <c r="M44" s="65"/>
      <c r="N44" s="65"/>
      <c r="O44" s="65"/>
      <c r="P44" s="65"/>
    </row>
    <row r="46" spans="1:16" ht="14.1" customHeight="1">
      <c r="A46" s="10" t="s">
        <v>447</v>
      </c>
    </row>
    <row r="47" spans="1:16" ht="14.1" customHeight="1">
      <c r="A47" s="1" t="s">
        <v>450</v>
      </c>
    </row>
  </sheetData>
  <sheetProtection algorithmName="SHA-512" hashValue="WBVIZaiATatKNUj5r/YxYTVZNfM7wwJZm93PQyBH1MSU/qG8Cr+4Q/e38ShTQEc2tjrSHAzgg/01ScYdrDDKnQ==" saltValue="Lfo2P1QL/wKvmD0AEUzM4w=="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9"/>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E28" sqref="E28"/>
    </sheetView>
  </sheetViews>
  <sheetFormatPr defaultColWidth="11.625" defaultRowHeight="14.1" customHeight="1"/>
  <cols>
    <col min="1" max="2" width="11.625" style="3"/>
    <col min="3" max="16384" width="11.625" style="1"/>
  </cols>
  <sheetData>
    <row r="1" spans="1:7" ht="14.1" customHeight="1">
      <c r="A1" s="99" t="s">
        <v>16</v>
      </c>
      <c r="C1" s="5"/>
      <c r="D1" s="10"/>
      <c r="E1" s="13"/>
      <c r="F1" s="13"/>
      <c r="G1" s="15"/>
    </row>
    <row r="3" spans="1:7" ht="14.1" customHeight="1">
      <c r="A3" s="21"/>
      <c r="B3" s="21"/>
      <c r="D3" s="13"/>
      <c r="E3" s="13"/>
      <c r="F3" s="15"/>
      <c r="G3" s="15"/>
    </row>
    <row r="4" spans="1:7" s="2" customFormat="1" ht="14.1" customHeight="1">
      <c r="A4" s="152"/>
      <c r="B4" s="175" t="s">
        <v>32</v>
      </c>
      <c r="C4" s="175" t="s">
        <v>90</v>
      </c>
      <c r="D4" s="175"/>
      <c r="E4" s="175" t="s">
        <v>274</v>
      </c>
      <c r="F4" s="175" t="s">
        <v>140</v>
      </c>
      <c r="G4" s="176"/>
    </row>
    <row r="5" spans="1:7" s="2" customFormat="1" ht="14.1" customHeight="1">
      <c r="A5" s="153"/>
      <c r="B5" s="175"/>
      <c r="C5" s="155" t="s">
        <v>272</v>
      </c>
      <c r="D5" s="155" t="s">
        <v>273</v>
      </c>
      <c r="E5" s="175"/>
      <c r="F5" s="155" t="s">
        <v>91</v>
      </c>
      <c r="G5" s="156" t="s">
        <v>272</v>
      </c>
    </row>
    <row r="6" spans="1:7" s="2" customFormat="1" ht="14.1" customHeight="1">
      <c r="A6" s="149"/>
      <c r="B6" s="116" t="s">
        <v>270</v>
      </c>
      <c r="C6" s="116" t="s">
        <v>270</v>
      </c>
      <c r="D6" s="116" t="s">
        <v>271</v>
      </c>
      <c r="E6" s="116" t="s">
        <v>270</v>
      </c>
      <c r="F6" s="116"/>
      <c r="G6" s="116" t="s">
        <v>270</v>
      </c>
    </row>
    <row r="7" spans="1:7" ht="14.1" customHeight="1">
      <c r="A7" s="154" t="s">
        <v>12</v>
      </c>
      <c r="B7" s="47">
        <v>140491.9</v>
      </c>
      <c r="C7" s="47">
        <v>127428.3</v>
      </c>
      <c r="D7" s="48">
        <v>90.7</v>
      </c>
      <c r="E7" s="47">
        <v>13063.6</v>
      </c>
      <c r="F7" s="51">
        <v>168</v>
      </c>
      <c r="G7" s="47">
        <v>4620.3</v>
      </c>
    </row>
    <row r="8" spans="1:7" ht="14.1" customHeight="1">
      <c r="A8" s="154" t="s">
        <v>13</v>
      </c>
      <c r="B8" s="47">
        <v>140582.1</v>
      </c>
      <c r="C8" s="47">
        <v>127559.9</v>
      </c>
      <c r="D8" s="48">
        <v>90.7</v>
      </c>
      <c r="E8" s="47">
        <v>13022.2</v>
      </c>
      <c r="F8" s="51">
        <v>168</v>
      </c>
      <c r="G8" s="47">
        <v>4620.3</v>
      </c>
    </row>
    <row r="9" spans="1:7" ht="14.1" customHeight="1">
      <c r="A9" s="154" t="s">
        <v>14</v>
      </c>
      <c r="B9" s="47">
        <v>140582.1</v>
      </c>
      <c r="C9" s="47">
        <v>127559.9</v>
      </c>
      <c r="D9" s="48">
        <v>90.7</v>
      </c>
      <c r="E9" s="47">
        <v>13022.2</v>
      </c>
      <c r="F9" s="51">
        <v>168</v>
      </c>
      <c r="G9" s="47">
        <v>4620.3</v>
      </c>
    </row>
    <row r="10" spans="1:7" ht="14.1" customHeight="1">
      <c r="A10" s="154" t="s">
        <v>15</v>
      </c>
      <c r="B10" s="47">
        <v>140561.9</v>
      </c>
      <c r="C10" s="47">
        <v>127504.4</v>
      </c>
      <c r="D10" s="48">
        <v>90.7</v>
      </c>
      <c r="E10" s="47">
        <v>13057.5</v>
      </c>
      <c r="F10" s="51">
        <v>168</v>
      </c>
      <c r="G10" s="47">
        <v>4620.3</v>
      </c>
    </row>
    <row r="11" spans="1:7" ht="14.1" customHeight="1">
      <c r="A11" s="154" t="s">
        <v>9</v>
      </c>
      <c r="B11" s="47">
        <v>140591.5</v>
      </c>
      <c r="C11" s="47">
        <v>127574.3</v>
      </c>
      <c r="D11" s="48">
        <v>90.74</v>
      </c>
      <c r="E11" s="47">
        <v>13047.2</v>
      </c>
      <c r="F11" s="51">
        <v>167</v>
      </c>
      <c r="G11" s="47">
        <v>4694.8999999999996</v>
      </c>
    </row>
    <row r="12" spans="1:7" ht="14.1" customHeight="1">
      <c r="A12" s="154" t="s">
        <v>6</v>
      </c>
      <c r="B12" s="47">
        <v>140642</v>
      </c>
      <c r="C12" s="47">
        <v>128402</v>
      </c>
      <c r="D12" s="48">
        <v>91.3</v>
      </c>
      <c r="E12" s="47">
        <v>12240</v>
      </c>
      <c r="F12" s="51">
        <v>167</v>
      </c>
      <c r="G12" s="47">
        <v>4694.8999999999996</v>
      </c>
    </row>
    <row r="13" spans="1:7" ht="14.1" customHeight="1">
      <c r="A13" s="154" t="s">
        <v>7</v>
      </c>
      <c r="B13" s="47">
        <v>140642</v>
      </c>
      <c r="C13" s="47">
        <v>128402</v>
      </c>
      <c r="D13" s="48">
        <v>91.3</v>
      </c>
      <c r="E13" s="47">
        <v>12240</v>
      </c>
      <c r="F13" s="51">
        <v>167</v>
      </c>
      <c r="G13" s="47">
        <v>4694.8999999999996</v>
      </c>
    </row>
    <row r="14" spans="1:7" ht="14.1" customHeight="1">
      <c r="A14" s="154" t="s">
        <v>17</v>
      </c>
      <c r="B14" s="47">
        <v>140170</v>
      </c>
      <c r="C14" s="47">
        <v>127930</v>
      </c>
      <c r="D14" s="48">
        <v>91.27</v>
      </c>
      <c r="E14" s="47">
        <v>12240</v>
      </c>
      <c r="F14" s="51">
        <v>166</v>
      </c>
      <c r="G14" s="47">
        <v>4657.3999999999996</v>
      </c>
    </row>
    <row r="15" spans="1:7" ht="14.1" customHeight="1">
      <c r="A15" s="154" t="s">
        <v>2</v>
      </c>
      <c r="B15" s="47">
        <v>139907.5</v>
      </c>
      <c r="C15" s="47">
        <v>127667.5</v>
      </c>
      <c r="D15" s="48">
        <v>91.25</v>
      </c>
      <c r="E15" s="47">
        <v>12240</v>
      </c>
      <c r="F15" s="51">
        <v>153</v>
      </c>
      <c r="G15" s="47">
        <v>4187</v>
      </c>
    </row>
    <row r="16" spans="1:7" ht="14.1" customHeight="1">
      <c r="A16" s="154" t="s">
        <v>3</v>
      </c>
      <c r="B16" s="47">
        <v>142130</v>
      </c>
      <c r="C16" s="47">
        <v>129952.8</v>
      </c>
      <c r="D16" s="48">
        <v>91.43</v>
      </c>
      <c r="E16" s="47">
        <v>12179.2</v>
      </c>
      <c r="F16" s="51">
        <v>155</v>
      </c>
      <c r="G16" s="47">
        <v>4586.8</v>
      </c>
    </row>
    <row r="17" spans="1:7" ht="14.1" customHeight="1">
      <c r="A17" s="154" t="s">
        <v>4</v>
      </c>
      <c r="B17" s="47">
        <v>142070.29999999999</v>
      </c>
      <c r="C17" s="47">
        <v>129891.1</v>
      </c>
      <c r="D17" s="48">
        <v>91.43</v>
      </c>
      <c r="E17" s="47">
        <v>12179.2</v>
      </c>
      <c r="F17" s="51">
        <v>154</v>
      </c>
      <c r="G17" s="47">
        <v>4590.3999999999996</v>
      </c>
    </row>
    <row r="18" spans="1:7" ht="14.1" customHeight="1">
      <c r="A18" s="154" t="s">
        <v>37</v>
      </c>
      <c r="B18" s="47">
        <v>142328</v>
      </c>
      <c r="C18" s="47">
        <v>129876.6</v>
      </c>
      <c r="D18" s="48">
        <v>91.25</v>
      </c>
      <c r="E18" s="47">
        <v>12451.4</v>
      </c>
      <c r="F18" s="51">
        <v>155</v>
      </c>
      <c r="G18" s="47">
        <v>4592.8999999999996</v>
      </c>
    </row>
    <row r="19" spans="1:7" ht="14.1" customHeight="1">
      <c r="A19" s="154" t="s">
        <v>132</v>
      </c>
      <c r="B19" s="47">
        <v>144379.70000000001</v>
      </c>
      <c r="C19" s="47">
        <v>132528.5</v>
      </c>
      <c r="D19" s="48">
        <v>91.79</v>
      </c>
      <c r="E19" s="47">
        <v>11851.2</v>
      </c>
      <c r="F19" s="51">
        <v>160</v>
      </c>
      <c r="G19" s="47">
        <v>4684</v>
      </c>
    </row>
    <row r="20" spans="1:7" ht="14.1" customHeight="1">
      <c r="A20" s="154" t="s">
        <v>137</v>
      </c>
      <c r="B20" s="47">
        <v>144390.79999999999</v>
      </c>
      <c r="C20" s="47">
        <v>132606.5</v>
      </c>
      <c r="D20" s="48">
        <v>91.84</v>
      </c>
      <c r="E20" s="47">
        <v>11784.3</v>
      </c>
      <c r="F20" s="51">
        <v>160</v>
      </c>
      <c r="G20" s="47">
        <v>4684</v>
      </c>
    </row>
    <row r="21" spans="1:7" ht="14.1" customHeight="1">
      <c r="A21" s="154" t="s">
        <v>155</v>
      </c>
      <c r="B21" s="47">
        <v>144391.70000000001</v>
      </c>
      <c r="C21" s="47">
        <v>132679.4</v>
      </c>
      <c r="D21" s="48">
        <v>91.89</v>
      </c>
      <c r="E21" s="47">
        <v>11712.3</v>
      </c>
      <c r="F21" s="51">
        <v>160</v>
      </c>
      <c r="G21" s="47">
        <v>4684</v>
      </c>
    </row>
    <row r="22" spans="1:7" ht="14.1" customHeight="1">
      <c r="A22" s="154" t="s">
        <v>170</v>
      </c>
      <c r="B22" s="47">
        <v>143380.79999999999</v>
      </c>
      <c r="C22" s="47">
        <v>131958.1</v>
      </c>
      <c r="D22" s="48">
        <v>92.03</v>
      </c>
      <c r="E22" s="47">
        <v>11422.7</v>
      </c>
      <c r="F22" s="51">
        <v>159</v>
      </c>
      <c r="G22" s="47">
        <v>4622.5</v>
      </c>
    </row>
    <row r="23" spans="1:7" ht="14.1" customHeight="1">
      <c r="A23" s="154" t="s">
        <v>408</v>
      </c>
      <c r="B23" s="47">
        <v>143380.79999999999</v>
      </c>
      <c r="C23" s="47">
        <v>131958.1</v>
      </c>
      <c r="D23" s="48">
        <v>92.03</v>
      </c>
      <c r="E23" s="47">
        <v>11422.7</v>
      </c>
      <c r="F23" s="51">
        <v>159</v>
      </c>
      <c r="G23" s="47">
        <v>4622.5</v>
      </c>
    </row>
    <row r="24" spans="1:7" ht="14.1" customHeight="1">
      <c r="A24" s="154" t="s">
        <v>453</v>
      </c>
      <c r="B24" s="47">
        <v>143378.4</v>
      </c>
      <c r="C24" s="47">
        <v>131955.70000000001</v>
      </c>
      <c r="D24" s="48">
        <v>92.033179335241584</v>
      </c>
      <c r="E24" s="47">
        <v>11422.7</v>
      </c>
      <c r="F24" s="51">
        <v>159</v>
      </c>
      <c r="G24" s="47">
        <v>4623.8999999999996</v>
      </c>
    </row>
    <row r="25" spans="1:7" ht="14.1" customHeight="1">
      <c r="A25" s="154" t="s">
        <v>457</v>
      </c>
      <c r="B25" s="47">
        <v>143378.4</v>
      </c>
      <c r="C25" s="47">
        <v>131955.70000000001</v>
      </c>
      <c r="D25" s="48">
        <v>92.033179335241584</v>
      </c>
      <c r="E25" s="47">
        <v>11400</v>
      </c>
      <c r="F25" s="51">
        <v>159</v>
      </c>
      <c r="G25" s="47">
        <v>4623.8999999999996</v>
      </c>
    </row>
    <row r="26" spans="1:7" ht="14.1" customHeight="1">
      <c r="A26" s="154" t="s">
        <v>467</v>
      </c>
      <c r="B26" s="47">
        <v>143382</v>
      </c>
      <c r="C26" s="47">
        <v>131959.29999999999</v>
      </c>
      <c r="D26" s="48">
        <v>92.033379364215861</v>
      </c>
      <c r="E26" s="47">
        <v>11422.700000000012</v>
      </c>
      <c r="F26" s="51">
        <v>159</v>
      </c>
      <c r="G26" s="47">
        <v>4623.8999999999996</v>
      </c>
    </row>
    <row r="27" spans="1:7" ht="14.1" customHeight="1">
      <c r="A27" s="64"/>
      <c r="B27" s="64"/>
      <c r="C27" s="65"/>
      <c r="D27" s="65"/>
      <c r="E27" s="65"/>
      <c r="F27" s="65"/>
      <c r="G27" s="65"/>
    </row>
    <row r="29" spans="1:7" ht="14.1" customHeight="1">
      <c r="A29" s="10" t="s">
        <v>18</v>
      </c>
    </row>
  </sheetData>
  <sheetProtection algorithmName="SHA-512" hashValue="+xVlLoy4Yuq1OarMVqszjSsGkshuqzeZ1Uyf0c1gFPEu0l7OeuAFJLmT3YrWOUm5xoAE/TnJCVdCUjxgOfhDKA==" saltValue="f1aRtK5w+qqlliFAAh7SiA==" spinCount="100000" sheet="1" objects="1" scenarios="1" selectLockedCells="1" selectUnlockedCells="1"/>
  <mergeCells count="4">
    <mergeCell ref="E4:E5"/>
    <mergeCell ref="B4:B5"/>
    <mergeCell ref="C4:D4"/>
    <mergeCell ref="F4:G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2"/>
  <sheetViews>
    <sheetView zoomScaleNormal="100" zoomScaleSheetLayoutView="50" workbookViewId="0">
      <pane xSplit="1" ySplit="6" topLeftCell="B10" activePane="bottomRight" state="frozen"/>
      <selection activeCell="B43" sqref="B43"/>
      <selection pane="topRight" activeCell="B43" sqref="B43"/>
      <selection pane="bottomLeft" activeCell="B43" sqref="B43"/>
      <selection pane="bottomRight" activeCell="E29" sqref="E29"/>
    </sheetView>
  </sheetViews>
  <sheetFormatPr defaultColWidth="11.625" defaultRowHeight="14.1" customHeight="1"/>
  <cols>
    <col min="1" max="1" width="11.625" style="3"/>
    <col min="2" max="2" width="9.625" style="3" customWidth="1"/>
    <col min="3" max="19" width="9.625" style="1" customWidth="1"/>
    <col min="20" max="16384" width="11.625" style="1"/>
  </cols>
  <sheetData>
    <row r="1" spans="1:19" ht="14.1" customHeight="1">
      <c r="A1" s="99" t="s">
        <v>19</v>
      </c>
      <c r="C1" s="5"/>
      <c r="D1" s="10"/>
      <c r="E1" s="22"/>
      <c r="F1" s="22"/>
      <c r="G1" s="15"/>
      <c r="H1" s="15"/>
    </row>
    <row r="2" spans="1:19" ht="14.1" customHeight="1">
      <c r="H2" s="15"/>
      <c r="I2" s="15"/>
      <c r="J2" s="15"/>
      <c r="K2" s="15"/>
      <c r="L2" s="15"/>
      <c r="M2" s="15"/>
      <c r="N2" s="15"/>
      <c r="O2" s="15"/>
      <c r="P2" s="15"/>
      <c r="Q2" s="15"/>
      <c r="R2" s="15"/>
      <c r="S2" s="15"/>
    </row>
    <row r="3" spans="1:19" ht="14.1" customHeight="1">
      <c r="A3" s="21"/>
      <c r="B3" s="21"/>
      <c r="D3" s="22"/>
      <c r="E3" s="22"/>
      <c r="F3" s="15"/>
      <c r="G3" s="15"/>
      <c r="H3" s="15"/>
      <c r="I3" s="15"/>
      <c r="J3" s="15"/>
      <c r="K3" s="15"/>
      <c r="L3" s="15"/>
      <c r="M3" s="15"/>
      <c r="N3" s="15"/>
      <c r="O3" s="15"/>
      <c r="P3" s="15"/>
      <c r="Q3" s="15"/>
      <c r="R3" s="15"/>
      <c r="S3" s="15"/>
    </row>
    <row r="4" spans="1:19" s="23" customFormat="1" ht="14.1" customHeight="1">
      <c r="A4" s="152"/>
      <c r="B4" s="175" t="s">
        <v>275</v>
      </c>
      <c r="C4" s="175"/>
      <c r="D4" s="175"/>
      <c r="E4" s="175" t="s">
        <v>276</v>
      </c>
      <c r="F4" s="175"/>
      <c r="G4" s="175"/>
      <c r="H4" s="175" t="s">
        <v>277</v>
      </c>
      <c r="I4" s="175"/>
      <c r="J4" s="175"/>
      <c r="K4" s="175" t="s">
        <v>278</v>
      </c>
      <c r="L4" s="175"/>
      <c r="M4" s="175"/>
      <c r="N4" s="175" t="s">
        <v>139</v>
      </c>
      <c r="O4" s="175"/>
      <c r="P4" s="175"/>
      <c r="Q4" s="175" t="s">
        <v>279</v>
      </c>
      <c r="R4" s="175"/>
      <c r="S4" s="176"/>
    </row>
    <row r="5" spans="1:19" s="23" customFormat="1" ht="14.1" customHeight="1">
      <c r="A5" s="153"/>
      <c r="B5" s="155" t="s">
        <v>83</v>
      </c>
      <c r="C5" s="155" t="s">
        <v>92</v>
      </c>
      <c r="D5" s="155" t="s">
        <v>93</v>
      </c>
      <c r="E5" s="155" t="s">
        <v>83</v>
      </c>
      <c r="F5" s="155" t="s">
        <v>92</v>
      </c>
      <c r="G5" s="155" t="s">
        <v>93</v>
      </c>
      <c r="H5" s="155" t="s">
        <v>83</v>
      </c>
      <c r="I5" s="155" t="s">
        <v>92</v>
      </c>
      <c r="J5" s="155" t="s">
        <v>93</v>
      </c>
      <c r="K5" s="155" t="s">
        <v>83</v>
      </c>
      <c r="L5" s="155" t="s">
        <v>92</v>
      </c>
      <c r="M5" s="155" t="s">
        <v>93</v>
      </c>
      <c r="N5" s="155" t="s">
        <v>83</v>
      </c>
      <c r="O5" s="155" t="s">
        <v>92</v>
      </c>
      <c r="P5" s="155" t="s">
        <v>93</v>
      </c>
      <c r="Q5" s="155" t="s">
        <v>83</v>
      </c>
      <c r="R5" s="155" t="s">
        <v>92</v>
      </c>
      <c r="S5" s="156" t="s">
        <v>93</v>
      </c>
    </row>
    <row r="6" spans="1:19" s="23" customFormat="1" ht="14.1" customHeight="1">
      <c r="A6" s="149"/>
      <c r="B6" s="116" t="s">
        <v>270</v>
      </c>
      <c r="C6" s="116" t="s">
        <v>270</v>
      </c>
      <c r="D6" s="116" t="s">
        <v>270</v>
      </c>
      <c r="E6" s="116" t="s">
        <v>270</v>
      </c>
      <c r="F6" s="116" t="s">
        <v>270</v>
      </c>
      <c r="G6" s="116" t="s">
        <v>270</v>
      </c>
      <c r="H6" s="116" t="s">
        <v>271</v>
      </c>
      <c r="I6" s="116" t="s">
        <v>271</v>
      </c>
      <c r="J6" s="116" t="s">
        <v>271</v>
      </c>
      <c r="K6" s="116" t="s">
        <v>270</v>
      </c>
      <c r="L6" s="116" t="s">
        <v>270</v>
      </c>
      <c r="M6" s="116" t="s">
        <v>270</v>
      </c>
      <c r="N6" s="116"/>
      <c r="O6" s="116"/>
      <c r="P6" s="116"/>
      <c r="Q6" s="116" t="s">
        <v>270</v>
      </c>
      <c r="R6" s="116" t="s">
        <v>270</v>
      </c>
      <c r="S6" s="116" t="s">
        <v>270</v>
      </c>
    </row>
    <row r="7" spans="1:19" ht="14.1" customHeight="1">
      <c r="A7" s="154" t="s">
        <v>12</v>
      </c>
      <c r="B7" s="46">
        <v>28679.200000000001</v>
      </c>
      <c r="C7" s="46" t="s">
        <v>107</v>
      </c>
      <c r="D7" s="46" t="s">
        <v>107</v>
      </c>
      <c r="E7" s="46">
        <v>28679.200000000001</v>
      </c>
      <c r="F7" s="46" t="s">
        <v>107</v>
      </c>
      <c r="G7" s="46" t="s">
        <v>107</v>
      </c>
      <c r="H7" s="49">
        <v>100</v>
      </c>
      <c r="I7" s="46" t="s">
        <v>107</v>
      </c>
      <c r="J7" s="46" t="s">
        <v>107</v>
      </c>
      <c r="K7" s="50" t="s">
        <v>5</v>
      </c>
      <c r="L7" s="46" t="s">
        <v>107</v>
      </c>
      <c r="M7" s="46" t="s">
        <v>107</v>
      </c>
      <c r="N7" s="50">
        <v>34</v>
      </c>
      <c r="O7" s="46" t="s">
        <v>107</v>
      </c>
      <c r="P7" s="46" t="s">
        <v>107</v>
      </c>
      <c r="Q7" s="46">
        <v>1874.4</v>
      </c>
      <c r="R7" s="46" t="s">
        <v>107</v>
      </c>
      <c r="S7" s="46" t="s">
        <v>107</v>
      </c>
    </row>
    <row r="8" spans="1:19" ht="14.1" customHeight="1">
      <c r="A8" s="154" t="s">
        <v>13</v>
      </c>
      <c r="B8" s="46">
        <v>28679.200000000001</v>
      </c>
      <c r="C8" s="46" t="s">
        <v>107</v>
      </c>
      <c r="D8" s="46" t="s">
        <v>107</v>
      </c>
      <c r="E8" s="46">
        <v>28679.200000000001</v>
      </c>
      <c r="F8" s="46" t="s">
        <v>107</v>
      </c>
      <c r="G8" s="46" t="s">
        <v>107</v>
      </c>
      <c r="H8" s="49">
        <v>100</v>
      </c>
      <c r="I8" s="46" t="s">
        <v>107</v>
      </c>
      <c r="J8" s="46" t="s">
        <v>107</v>
      </c>
      <c r="K8" s="50" t="s">
        <v>5</v>
      </c>
      <c r="L8" s="46" t="s">
        <v>107</v>
      </c>
      <c r="M8" s="46" t="s">
        <v>107</v>
      </c>
      <c r="N8" s="50">
        <v>34</v>
      </c>
      <c r="O8" s="46" t="s">
        <v>107</v>
      </c>
      <c r="P8" s="46" t="s">
        <v>107</v>
      </c>
      <c r="Q8" s="46">
        <v>1874.4</v>
      </c>
      <c r="R8" s="46" t="s">
        <v>107</v>
      </c>
      <c r="S8" s="46" t="s">
        <v>107</v>
      </c>
    </row>
    <row r="9" spans="1:19" ht="14.1" customHeight="1">
      <c r="A9" s="154" t="s">
        <v>14</v>
      </c>
      <c r="B9" s="46">
        <v>28679.200000000001</v>
      </c>
      <c r="C9" s="46" t="s">
        <v>107</v>
      </c>
      <c r="D9" s="46" t="s">
        <v>107</v>
      </c>
      <c r="E9" s="46">
        <v>28679.200000000001</v>
      </c>
      <c r="F9" s="46" t="s">
        <v>107</v>
      </c>
      <c r="G9" s="46" t="s">
        <v>107</v>
      </c>
      <c r="H9" s="49">
        <v>100</v>
      </c>
      <c r="I9" s="46" t="s">
        <v>107</v>
      </c>
      <c r="J9" s="46" t="s">
        <v>107</v>
      </c>
      <c r="K9" s="50" t="s">
        <v>5</v>
      </c>
      <c r="L9" s="46" t="s">
        <v>107</v>
      </c>
      <c r="M9" s="46" t="s">
        <v>107</v>
      </c>
      <c r="N9" s="50">
        <v>34</v>
      </c>
      <c r="O9" s="46" t="s">
        <v>107</v>
      </c>
      <c r="P9" s="46" t="s">
        <v>107</v>
      </c>
      <c r="Q9" s="46">
        <v>1874.4</v>
      </c>
      <c r="R9" s="46" t="s">
        <v>107</v>
      </c>
      <c r="S9" s="46" t="s">
        <v>107</v>
      </c>
    </row>
    <row r="10" spans="1:19" ht="14.1" customHeight="1">
      <c r="A10" s="154" t="s">
        <v>15</v>
      </c>
      <c r="B10" s="46">
        <v>28679.200000000001</v>
      </c>
      <c r="C10" s="46" t="s">
        <v>107</v>
      </c>
      <c r="D10" s="46" t="s">
        <v>107</v>
      </c>
      <c r="E10" s="46">
        <v>28679.200000000001</v>
      </c>
      <c r="F10" s="46" t="s">
        <v>107</v>
      </c>
      <c r="G10" s="46" t="s">
        <v>107</v>
      </c>
      <c r="H10" s="49">
        <v>100</v>
      </c>
      <c r="I10" s="46" t="s">
        <v>107</v>
      </c>
      <c r="J10" s="46" t="s">
        <v>107</v>
      </c>
      <c r="K10" s="50" t="s">
        <v>5</v>
      </c>
      <c r="L10" s="46" t="s">
        <v>107</v>
      </c>
      <c r="M10" s="46" t="s">
        <v>107</v>
      </c>
      <c r="N10" s="50">
        <v>34</v>
      </c>
      <c r="O10" s="46" t="s">
        <v>107</v>
      </c>
      <c r="P10" s="46" t="s">
        <v>107</v>
      </c>
      <c r="Q10" s="46">
        <v>1874.4</v>
      </c>
      <c r="R10" s="46" t="s">
        <v>107</v>
      </c>
      <c r="S10" s="46" t="s">
        <v>107</v>
      </c>
    </row>
    <row r="11" spans="1:19" ht="14.1" customHeight="1">
      <c r="A11" s="154" t="s">
        <v>9</v>
      </c>
      <c r="B11" s="46">
        <v>28679.200000000001</v>
      </c>
      <c r="C11" s="46" t="s">
        <v>107</v>
      </c>
      <c r="D11" s="46" t="s">
        <v>107</v>
      </c>
      <c r="E11" s="46">
        <v>28679.200000000001</v>
      </c>
      <c r="F11" s="46" t="s">
        <v>107</v>
      </c>
      <c r="G11" s="46" t="s">
        <v>107</v>
      </c>
      <c r="H11" s="49">
        <v>100</v>
      </c>
      <c r="I11" s="46" t="s">
        <v>107</v>
      </c>
      <c r="J11" s="46" t="s">
        <v>107</v>
      </c>
      <c r="K11" s="50" t="s">
        <v>5</v>
      </c>
      <c r="L11" s="46" t="s">
        <v>107</v>
      </c>
      <c r="M11" s="46" t="s">
        <v>107</v>
      </c>
      <c r="N11" s="50">
        <v>34</v>
      </c>
      <c r="O11" s="46" t="s">
        <v>107</v>
      </c>
      <c r="P11" s="46" t="s">
        <v>107</v>
      </c>
      <c r="Q11" s="46">
        <v>1874.4</v>
      </c>
      <c r="R11" s="46" t="s">
        <v>107</v>
      </c>
      <c r="S11" s="46" t="s">
        <v>107</v>
      </c>
    </row>
    <row r="12" spans="1:19" ht="14.1" customHeight="1">
      <c r="A12" s="154" t="s">
        <v>6</v>
      </c>
      <c r="B12" s="46">
        <v>28679.200000000001</v>
      </c>
      <c r="C12" s="46" t="s">
        <v>107</v>
      </c>
      <c r="D12" s="46" t="s">
        <v>107</v>
      </c>
      <c r="E12" s="46">
        <v>28679.200000000001</v>
      </c>
      <c r="F12" s="46" t="s">
        <v>107</v>
      </c>
      <c r="G12" s="46" t="s">
        <v>107</v>
      </c>
      <c r="H12" s="49">
        <v>100</v>
      </c>
      <c r="I12" s="46" t="s">
        <v>107</v>
      </c>
      <c r="J12" s="46" t="s">
        <v>107</v>
      </c>
      <c r="K12" s="50" t="s">
        <v>0</v>
      </c>
      <c r="L12" s="46" t="s">
        <v>107</v>
      </c>
      <c r="M12" s="46" t="s">
        <v>107</v>
      </c>
      <c r="N12" s="50">
        <v>34</v>
      </c>
      <c r="O12" s="46" t="s">
        <v>107</v>
      </c>
      <c r="P12" s="46" t="s">
        <v>107</v>
      </c>
      <c r="Q12" s="46">
        <v>1874.4</v>
      </c>
      <c r="R12" s="46" t="s">
        <v>107</v>
      </c>
      <c r="S12" s="46" t="s">
        <v>107</v>
      </c>
    </row>
    <row r="13" spans="1:19" ht="14.1" customHeight="1">
      <c r="A13" s="154" t="s">
        <v>7</v>
      </c>
      <c r="B13" s="46">
        <v>28679.200000000001</v>
      </c>
      <c r="C13" s="46" t="s">
        <v>107</v>
      </c>
      <c r="D13" s="46" t="s">
        <v>107</v>
      </c>
      <c r="E13" s="46">
        <v>28679.200000000001</v>
      </c>
      <c r="F13" s="46" t="s">
        <v>107</v>
      </c>
      <c r="G13" s="46" t="s">
        <v>107</v>
      </c>
      <c r="H13" s="49">
        <v>100</v>
      </c>
      <c r="I13" s="46" t="s">
        <v>107</v>
      </c>
      <c r="J13" s="46" t="s">
        <v>107</v>
      </c>
      <c r="K13" s="50" t="s">
        <v>0</v>
      </c>
      <c r="L13" s="46" t="s">
        <v>107</v>
      </c>
      <c r="M13" s="46" t="s">
        <v>107</v>
      </c>
      <c r="N13" s="50">
        <v>34</v>
      </c>
      <c r="O13" s="46" t="s">
        <v>107</v>
      </c>
      <c r="P13" s="46" t="s">
        <v>107</v>
      </c>
      <c r="Q13" s="46">
        <v>1874.4</v>
      </c>
      <c r="R13" s="46" t="s">
        <v>107</v>
      </c>
      <c r="S13" s="46" t="s">
        <v>107</v>
      </c>
    </row>
    <row r="14" spans="1:19" ht="14.1" customHeight="1">
      <c r="A14" s="154" t="s">
        <v>1</v>
      </c>
      <c r="B14" s="46">
        <v>28679.200000000001</v>
      </c>
      <c r="C14" s="46">
        <v>16018</v>
      </c>
      <c r="D14" s="46">
        <v>12661.2</v>
      </c>
      <c r="E14" s="46">
        <v>28679.200000000001</v>
      </c>
      <c r="F14" s="46">
        <v>16018</v>
      </c>
      <c r="G14" s="46">
        <v>12661.2</v>
      </c>
      <c r="H14" s="49">
        <v>100</v>
      </c>
      <c r="I14" s="49">
        <v>100</v>
      </c>
      <c r="J14" s="49">
        <v>100</v>
      </c>
      <c r="K14" s="50" t="s">
        <v>5</v>
      </c>
      <c r="L14" s="50" t="s">
        <v>5</v>
      </c>
      <c r="M14" s="50" t="s">
        <v>5</v>
      </c>
      <c r="N14" s="50">
        <v>33</v>
      </c>
      <c r="O14" s="50">
        <v>13</v>
      </c>
      <c r="P14" s="50">
        <v>20</v>
      </c>
      <c r="Q14" s="46">
        <v>1820.5</v>
      </c>
      <c r="R14" s="46">
        <v>1174</v>
      </c>
      <c r="S14" s="46">
        <v>646.5</v>
      </c>
    </row>
    <row r="15" spans="1:19" ht="14.1" customHeight="1">
      <c r="A15" s="154" t="s">
        <v>2</v>
      </c>
      <c r="B15" s="46">
        <v>28679.200000000001</v>
      </c>
      <c r="C15" s="46">
        <v>16018</v>
      </c>
      <c r="D15" s="46">
        <v>12661.2</v>
      </c>
      <c r="E15" s="46">
        <v>28679.200000000001</v>
      </c>
      <c r="F15" s="46">
        <v>16018</v>
      </c>
      <c r="G15" s="46">
        <v>12661.2</v>
      </c>
      <c r="H15" s="49">
        <v>100</v>
      </c>
      <c r="I15" s="49">
        <v>100</v>
      </c>
      <c r="J15" s="49">
        <v>100</v>
      </c>
      <c r="K15" s="50" t="s">
        <v>5</v>
      </c>
      <c r="L15" s="50" t="s">
        <v>5</v>
      </c>
      <c r="M15" s="50" t="s">
        <v>5</v>
      </c>
      <c r="N15" s="50">
        <v>33</v>
      </c>
      <c r="O15" s="50">
        <v>13</v>
      </c>
      <c r="P15" s="50">
        <v>20</v>
      </c>
      <c r="Q15" s="46">
        <v>1820.5</v>
      </c>
      <c r="R15" s="46">
        <v>1174</v>
      </c>
      <c r="S15" s="46">
        <v>646.5</v>
      </c>
    </row>
    <row r="16" spans="1:19" ht="14.1" customHeight="1">
      <c r="A16" s="154" t="s">
        <v>11</v>
      </c>
      <c r="B16" s="46">
        <v>30534.3</v>
      </c>
      <c r="C16" s="46">
        <v>16018</v>
      </c>
      <c r="D16" s="46">
        <v>14516.3</v>
      </c>
      <c r="E16" s="46">
        <v>30534.3</v>
      </c>
      <c r="F16" s="46">
        <v>16018</v>
      </c>
      <c r="G16" s="46">
        <v>14516.3</v>
      </c>
      <c r="H16" s="49">
        <v>100</v>
      </c>
      <c r="I16" s="49">
        <v>100</v>
      </c>
      <c r="J16" s="49">
        <v>100</v>
      </c>
      <c r="K16" s="50" t="s">
        <v>5</v>
      </c>
      <c r="L16" s="50" t="s">
        <v>5</v>
      </c>
      <c r="M16" s="50" t="s">
        <v>5</v>
      </c>
      <c r="N16" s="50">
        <v>55</v>
      </c>
      <c r="O16" s="50">
        <v>30</v>
      </c>
      <c r="P16" s="50">
        <v>25</v>
      </c>
      <c r="Q16" s="46">
        <v>2526.6999999999998</v>
      </c>
      <c r="R16" s="46">
        <v>1233</v>
      </c>
      <c r="S16" s="46">
        <v>1293.7</v>
      </c>
    </row>
    <row r="17" spans="1:19" ht="14.1" customHeight="1">
      <c r="A17" s="154" t="s">
        <v>4</v>
      </c>
      <c r="B17" s="46">
        <v>30534.3</v>
      </c>
      <c r="C17" s="46">
        <v>16018</v>
      </c>
      <c r="D17" s="46">
        <v>14516.3</v>
      </c>
      <c r="E17" s="46">
        <v>30534.3</v>
      </c>
      <c r="F17" s="46">
        <v>16018</v>
      </c>
      <c r="G17" s="46">
        <v>14516.3</v>
      </c>
      <c r="H17" s="49">
        <v>100</v>
      </c>
      <c r="I17" s="49">
        <v>100</v>
      </c>
      <c r="J17" s="49">
        <v>100</v>
      </c>
      <c r="K17" s="50" t="s">
        <v>8</v>
      </c>
      <c r="L17" s="50" t="s">
        <v>8</v>
      </c>
      <c r="M17" s="50" t="s">
        <v>8</v>
      </c>
      <c r="N17" s="50">
        <v>55</v>
      </c>
      <c r="O17" s="50">
        <v>30</v>
      </c>
      <c r="P17" s="50">
        <v>25</v>
      </c>
      <c r="Q17" s="46">
        <v>2526.6999999999998</v>
      </c>
      <c r="R17" s="46">
        <v>1233</v>
      </c>
      <c r="S17" s="46">
        <v>1293.7</v>
      </c>
    </row>
    <row r="18" spans="1:19" ht="14.1" customHeight="1">
      <c r="A18" s="154" t="s">
        <v>37</v>
      </c>
      <c r="B18" s="46">
        <v>30534.3</v>
      </c>
      <c r="C18" s="46">
        <v>16018</v>
      </c>
      <c r="D18" s="46">
        <v>14516.3</v>
      </c>
      <c r="E18" s="46">
        <v>30534.3</v>
      </c>
      <c r="F18" s="46">
        <v>16018</v>
      </c>
      <c r="G18" s="46">
        <v>14516.3</v>
      </c>
      <c r="H18" s="49">
        <v>100</v>
      </c>
      <c r="I18" s="49">
        <v>100</v>
      </c>
      <c r="J18" s="49">
        <v>100</v>
      </c>
      <c r="K18" s="50" t="s">
        <v>8</v>
      </c>
      <c r="L18" s="50" t="s">
        <v>8</v>
      </c>
      <c r="M18" s="50" t="s">
        <v>8</v>
      </c>
      <c r="N18" s="50">
        <v>55</v>
      </c>
      <c r="O18" s="50">
        <v>30</v>
      </c>
      <c r="P18" s="50">
        <v>25</v>
      </c>
      <c r="Q18" s="46">
        <v>2526.6999999999998</v>
      </c>
      <c r="R18" s="46">
        <v>1233</v>
      </c>
      <c r="S18" s="46">
        <v>1293.7</v>
      </c>
    </row>
    <row r="19" spans="1:19" ht="14.1" customHeight="1">
      <c r="A19" s="154" t="s">
        <v>132</v>
      </c>
      <c r="B19" s="46">
        <v>32038.400000000001</v>
      </c>
      <c r="C19" s="46">
        <v>16018</v>
      </c>
      <c r="D19" s="46">
        <v>16020.4</v>
      </c>
      <c r="E19" s="46">
        <v>32038.400000000001</v>
      </c>
      <c r="F19" s="46">
        <v>16018</v>
      </c>
      <c r="G19" s="46">
        <v>16020.4</v>
      </c>
      <c r="H19" s="49">
        <v>100</v>
      </c>
      <c r="I19" s="49">
        <v>100</v>
      </c>
      <c r="J19" s="49">
        <v>100</v>
      </c>
      <c r="K19" s="50" t="s">
        <v>8</v>
      </c>
      <c r="L19" s="50" t="s">
        <v>8</v>
      </c>
      <c r="M19" s="50" t="s">
        <v>8</v>
      </c>
      <c r="N19" s="50">
        <v>58</v>
      </c>
      <c r="O19" s="50">
        <v>30</v>
      </c>
      <c r="P19" s="50">
        <v>28</v>
      </c>
      <c r="Q19" s="46">
        <v>2585.1</v>
      </c>
      <c r="R19" s="46">
        <v>1233</v>
      </c>
      <c r="S19" s="46">
        <v>1352.1</v>
      </c>
    </row>
    <row r="20" spans="1:19" ht="14.1" customHeight="1">
      <c r="A20" s="154" t="s">
        <v>137</v>
      </c>
      <c r="B20" s="46">
        <v>32038.400000000001</v>
      </c>
      <c r="C20" s="46">
        <v>16018</v>
      </c>
      <c r="D20" s="46">
        <v>16020.4</v>
      </c>
      <c r="E20" s="46">
        <v>32038.400000000001</v>
      </c>
      <c r="F20" s="46">
        <v>16018</v>
      </c>
      <c r="G20" s="46">
        <v>16020.4</v>
      </c>
      <c r="H20" s="49">
        <v>100</v>
      </c>
      <c r="I20" s="49">
        <v>100</v>
      </c>
      <c r="J20" s="49">
        <v>100</v>
      </c>
      <c r="K20" s="50" t="s">
        <v>5</v>
      </c>
      <c r="L20" s="50" t="s">
        <v>5</v>
      </c>
      <c r="M20" s="50" t="s">
        <v>5</v>
      </c>
      <c r="N20" s="50">
        <v>58</v>
      </c>
      <c r="O20" s="50">
        <v>30</v>
      </c>
      <c r="P20" s="50">
        <v>28</v>
      </c>
      <c r="Q20" s="46">
        <v>2585.1</v>
      </c>
      <c r="R20" s="46">
        <v>1233</v>
      </c>
      <c r="S20" s="46">
        <v>1352.1</v>
      </c>
    </row>
    <row r="21" spans="1:19" ht="14.1" customHeight="1">
      <c r="A21" s="154" t="s">
        <v>155</v>
      </c>
      <c r="B21" s="46">
        <v>32038.400000000001</v>
      </c>
      <c r="C21" s="46">
        <v>16018</v>
      </c>
      <c r="D21" s="46">
        <v>16020.4</v>
      </c>
      <c r="E21" s="46">
        <v>32038.400000000001</v>
      </c>
      <c r="F21" s="46">
        <v>16018</v>
      </c>
      <c r="G21" s="46">
        <v>16020.4</v>
      </c>
      <c r="H21" s="49">
        <v>100</v>
      </c>
      <c r="I21" s="49">
        <v>100</v>
      </c>
      <c r="J21" s="49">
        <v>100</v>
      </c>
      <c r="K21" s="50" t="s">
        <v>5</v>
      </c>
      <c r="L21" s="50" t="s">
        <v>5</v>
      </c>
      <c r="M21" s="50" t="s">
        <v>5</v>
      </c>
      <c r="N21" s="50">
        <v>58</v>
      </c>
      <c r="O21" s="50">
        <v>30</v>
      </c>
      <c r="P21" s="50">
        <v>28</v>
      </c>
      <c r="Q21" s="46">
        <v>2585.1</v>
      </c>
      <c r="R21" s="46">
        <v>1233</v>
      </c>
      <c r="S21" s="46">
        <v>1352.1</v>
      </c>
    </row>
    <row r="22" spans="1:19" ht="14.1" customHeight="1">
      <c r="A22" s="154" t="s">
        <v>170</v>
      </c>
      <c r="B22" s="46">
        <v>32038.400000000001</v>
      </c>
      <c r="C22" s="46">
        <v>16018</v>
      </c>
      <c r="D22" s="46">
        <v>16020.4</v>
      </c>
      <c r="E22" s="46">
        <v>32038.400000000001</v>
      </c>
      <c r="F22" s="46">
        <v>16018</v>
      </c>
      <c r="G22" s="46">
        <v>16020.4</v>
      </c>
      <c r="H22" s="49">
        <v>100</v>
      </c>
      <c r="I22" s="49">
        <v>100</v>
      </c>
      <c r="J22" s="49">
        <v>100</v>
      </c>
      <c r="K22" s="50" t="s">
        <v>5</v>
      </c>
      <c r="L22" s="50" t="s">
        <v>5</v>
      </c>
      <c r="M22" s="50" t="s">
        <v>5</v>
      </c>
      <c r="N22" s="50">
        <v>58</v>
      </c>
      <c r="O22" s="50">
        <v>30</v>
      </c>
      <c r="P22" s="50">
        <v>28</v>
      </c>
      <c r="Q22" s="46">
        <v>2585.1</v>
      </c>
      <c r="R22" s="46">
        <v>1233</v>
      </c>
      <c r="S22" s="46">
        <v>1352.1</v>
      </c>
    </row>
    <row r="23" spans="1:19" ht="14.1" customHeight="1">
      <c r="A23" s="154" t="s">
        <v>408</v>
      </c>
      <c r="B23" s="46">
        <f>+SUM(C23:D23)</f>
        <v>32038.400000000001</v>
      </c>
      <c r="C23" s="46">
        <v>16018</v>
      </c>
      <c r="D23" s="46">
        <v>16020.4</v>
      </c>
      <c r="E23" s="46">
        <f>+SUM(F23:G23)</f>
        <v>32038.400000000001</v>
      </c>
      <c r="F23" s="46">
        <v>16018</v>
      </c>
      <c r="G23" s="46">
        <v>16020.4</v>
      </c>
      <c r="H23" s="49">
        <v>100</v>
      </c>
      <c r="I23" s="49">
        <v>100</v>
      </c>
      <c r="J23" s="49">
        <v>100</v>
      </c>
      <c r="K23" s="50" t="s">
        <v>5</v>
      </c>
      <c r="L23" s="50" t="s">
        <v>5</v>
      </c>
      <c r="M23" s="50" t="s">
        <v>5</v>
      </c>
      <c r="N23" s="50">
        <f>+SUM(O23:P23)</f>
        <v>58</v>
      </c>
      <c r="O23" s="50">
        <v>30</v>
      </c>
      <c r="P23" s="50">
        <v>28</v>
      </c>
      <c r="Q23" s="46">
        <f>+SUM(R23:S23)</f>
        <v>2585.1</v>
      </c>
      <c r="R23" s="46">
        <v>1233</v>
      </c>
      <c r="S23" s="46">
        <v>1352.1</v>
      </c>
    </row>
    <row r="24" spans="1:19" ht="14.1" customHeight="1">
      <c r="A24" s="154" t="s">
        <v>453</v>
      </c>
      <c r="B24" s="46">
        <f>+SUM(C24:D24)</f>
        <v>32038.400000000001</v>
      </c>
      <c r="C24" s="46">
        <v>16018</v>
      </c>
      <c r="D24" s="46">
        <v>16020.4</v>
      </c>
      <c r="E24" s="46">
        <f>+SUM(F24:G24)</f>
        <v>32038.400000000001</v>
      </c>
      <c r="F24" s="46">
        <v>16018</v>
      </c>
      <c r="G24" s="46">
        <v>16020.4</v>
      </c>
      <c r="H24" s="49">
        <v>100</v>
      </c>
      <c r="I24" s="49">
        <v>100</v>
      </c>
      <c r="J24" s="49">
        <v>100</v>
      </c>
      <c r="K24" s="50" t="s">
        <v>5</v>
      </c>
      <c r="L24" s="50" t="s">
        <v>5</v>
      </c>
      <c r="M24" s="50" t="s">
        <v>5</v>
      </c>
      <c r="N24" s="50">
        <f>+SUM(O24:P24)</f>
        <v>58</v>
      </c>
      <c r="O24" s="50">
        <v>30</v>
      </c>
      <c r="P24" s="50">
        <v>28</v>
      </c>
      <c r="Q24" s="46">
        <f>+SUM(R24:S24)</f>
        <v>2585.1</v>
      </c>
      <c r="R24" s="46">
        <v>1233</v>
      </c>
      <c r="S24" s="46">
        <v>1352.1</v>
      </c>
    </row>
    <row r="25" spans="1:19" ht="14.1" customHeight="1">
      <c r="A25" s="154" t="s">
        <v>457</v>
      </c>
      <c r="B25" s="46">
        <f>+SUM(C25:D25)</f>
        <v>32018</v>
      </c>
      <c r="C25" s="46">
        <v>16018</v>
      </c>
      <c r="D25" s="46">
        <v>16000</v>
      </c>
      <c r="E25" s="46">
        <f>+SUM(F25:G25)</f>
        <v>32018</v>
      </c>
      <c r="F25" s="46">
        <v>16018</v>
      </c>
      <c r="G25" s="46">
        <v>16000</v>
      </c>
      <c r="H25" s="49">
        <v>100</v>
      </c>
      <c r="I25" s="49">
        <v>100</v>
      </c>
      <c r="J25" s="49">
        <v>100</v>
      </c>
      <c r="K25" s="50" t="s">
        <v>5</v>
      </c>
      <c r="L25" s="50" t="s">
        <v>5</v>
      </c>
      <c r="M25" s="50" t="s">
        <v>5</v>
      </c>
      <c r="N25" s="50">
        <f>+SUM(O25:P25)</f>
        <v>58</v>
      </c>
      <c r="O25" s="50">
        <v>30</v>
      </c>
      <c r="P25" s="50">
        <v>28</v>
      </c>
      <c r="Q25" s="46">
        <f>+SUM(R25:S25)</f>
        <v>2585.1</v>
      </c>
      <c r="R25" s="46">
        <v>1233</v>
      </c>
      <c r="S25" s="46">
        <v>1352.1</v>
      </c>
    </row>
    <row r="26" spans="1:19" ht="14.1" customHeight="1">
      <c r="A26" s="154" t="s">
        <v>467</v>
      </c>
      <c r="B26" s="46">
        <f>+SUM(C26:D26)</f>
        <v>32033.3</v>
      </c>
      <c r="C26" s="46">
        <v>16018</v>
      </c>
      <c r="D26" s="46">
        <v>16015.3</v>
      </c>
      <c r="E26" s="46">
        <f>+SUM(F26:G26)</f>
        <v>32033.3</v>
      </c>
      <c r="F26" s="46">
        <v>16018</v>
      </c>
      <c r="G26" s="46">
        <v>16015.3</v>
      </c>
      <c r="H26" s="49">
        <v>100</v>
      </c>
      <c r="I26" s="49">
        <v>100</v>
      </c>
      <c r="J26" s="49">
        <v>100</v>
      </c>
      <c r="K26" s="50" t="s">
        <v>5</v>
      </c>
      <c r="L26" s="50" t="s">
        <v>5</v>
      </c>
      <c r="M26" s="50" t="s">
        <v>5</v>
      </c>
      <c r="N26" s="50">
        <f>+SUM(O26:P26)</f>
        <v>58</v>
      </c>
      <c r="O26" s="50">
        <v>30</v>
      </c>
      <c r="P26" s="50">
        <v>28</v>
      </c>
      <c r="Q26" s="46">
        <f>+SUM(R26:S26)</f>
        <v>2602.6</v>
      </c>
      <c r="R26" s="46">
        <v>1233</v>
      </c>
      <c r="S26" s="46">
        <v>1369.6</v>
      </c>
    </row>
    <row r="27" spans="1:19" ht="14.1" customHeight="1">
      <c r="A27" s="64"/>
      <c r="B27" s="64"/>
      <c r="C27" s="65"/>
      <c r="D27" s="65"/>
      <c r="E27" s="65"/>
      <c r="F27" s="65"/>
      <c r="G27" s="65"/>
      <c r="H27" s="65"/>
      <c r="I27" s="65"/>
      <c r="J27" s="65"/>
      <c r="K27" s="65"/>
      <c r="L27" s="65"/>
      <c r="M27" s="65"/>
      <c r="N27" s="65"/>
      <c r="O27" s="65"/>
      <c r="P27" s="65"/>
      <c r="Q27" s="65"/>
      <c r="R27" s="65"/>
      <c r="S27" s="65"/>
    </row>
    <row r="29" spans="1:19" ht="14.1" customHeight="1">
      <c r="A29" s="10" t="s">
        <v>410</v>
      </c>
    </row>
    <row r="30" spans="1:19" ht="14.1" customHeight="1">
      <c r="A30" s="24" t="s">
        <v>402</v>
      </c>
    </row>
    <row r="31" spans="1:19" ht="14.1" customHeight="1">
      <c r="A31" s="10" t="s">
        <v>403</v>
      </c>
    </row>
    <row r="32" spans="1:19" ht="14.1" customHeight="1">
      <c r="A32" s="10" t="s">
        <v>404</v>
      </c>
    </row>
  </sheetData>
  <sheetProtection algorithmName="SHA-512" hashValue="eOcseDRHavTjjlDj8ZUfuYvCuEouSYRX2CQjpOrEm3WywEVCR2NDFKiQHMWiyt3JG4NlOYRVEEHZ+yg6sqr1CA==" saltValue="O8tJDpiTiIHL4Hm7iIWw8Q==" spinCount="100000" sheet="1" objects="1" scenarios="1" selectLockedCells="1" selectUnlockedCells="1"/>
  <mergeCells count="6">
    <mergeCell ref="B4:D4"/>
    <mergeCell ref="Q4:S4"/>
    <mergeCell ref="N4:P4"/>
    <mergeCell ref="K4:M4"/>
    <mergeCell ref="H4:J4"/>
    <mergeCell ref="E4:G4"/>
  </mergeCells>
  <phoneticPr fontId="3"/>
  <pageMargins left="0.23622047244094491" right="0.23622047244094491" top="0.74803149606299213" bottom="0.74803149606299213" header="0.31496062992125984" footer="0.31496062992125984"/>
  <pageSetup paperSize="9" pageOrder="overThenDown" orientation="landscape" r:id="rId1"/>
  <ignoredErrors>
    <ignoredError sqref="E2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9"/>
  <sheetViews>
    <sheetView zoomScaleNormal="100" zoomScaleSheetLayoutView="50" workbookViewId="0">
      <pane xSplit="2" ySplit="6" topLeftCell="C29" activePane="bottomRight" state="frozen"/>
      <selection activeCell="B43" sqref="B43"/>
      <selection pane="topRight" activeCell="B43" sqref="B43"/>
      <selection pane="bottomLeft" activeCell="B43" sqref="B43"/>
      <selection pane="bottomRight" activeCell="C45" sqref="C45"/>
    </sheetView>
  </sheetViews>
  <sheetFormatPr defaultColWidth="11.625" defaultRowHeight="14.1" customHeight="1"/>
  <cols>
    <col min="1" max="1" width="9.125" style="3" customWidth="1"/>
    <col min="2" max="2" width="6.5" style="3" bestFit="1" customWidth="1"/>
    <col min="3" max="3" width="10.625" style="3" customWidth="1"/>
    <col min="4" max="8" width="10.625" style="1" customWidth="1"/>
    <col min="9" max="16384" width="11.625" style="1"/>
  </cols>
  <sheetData>
    <row r="1" spans="1:8" ht="14.1" customHeight="1">
      <c r="A1" s="99" t="s">
        <v>31</v>
      </c>
      <c r="B1" s="99"/>
      <c r="C1" s="23"/>
      <c r="D1" s="60"/>
      <c r="E1" s="10"/>
      <c r="F1" s="16"/>
      <c r="G1" s="16"/>
      <c r="H1" s="16"/>
    </row>
    <row r="2" spans="1:8" s="23" customFormat="1" ht="14.1" customHeight="1"/>
    <row r="3" spans="1:8" s="24" customFormat="1" ht="14.1" customHeight="1">
      <c r="C3" s="44"/>
      <c r="E3" s="18"/>
      <c r="F3" s="18"/>
      <c r="G3" s="18"/>
      <c r="H3" s="18"/>
    </row>
    <row r="4" spans="1:8" s="62" customFormat="1" ht="14.1" customHeight="1">
      <c r="A4" s="163"/>
      <c r="B4" s="112"/>
      <c r="C4" s="177" t="s">
        <v>97</v>
      </c>
      <c r="D4" s="177" t="s">
        <v>98</v>
      </c>
      <c r="E4" s="177"/>
      <c r="F4" s="177"/>
      <c r="G4" s="177" t="s">
        <v>281</v>
      </c>
      <c r="H4" s="178"/>
    </row>
    <row r="5" spans="1:8" s="62" customFormat="1" ht="14.1" customHeight="1">
      <c r="A5" s="164"/>
      <c r="B5" s="113"/>
      <c r="C5" s="177"/>
      <c r="D5" s="146" t="s">
        <v>94</v>
      </c>
      <c r="E5" s="146" t="s">
        <v>95</v>
      </c>
      <c r="F5" s="146" t="s">
        <v>96</v>
      </c>
      <c r="G5" s="146" t="s">
        <v>53</v>
      </c>
      <c r="H5" s="167" t="s">
        <v>96</v>
      </c>
    </row>
    <row r="6" spans="1:8" s="62" customFormat="1" ht="14.1" customHeight="1">
      <c r="A6" s="148"/>
      <c r="B6" s="149"/>
      <c r="C6" s="116"/>
      <c r="D6" s="116" t="s">
        <v>280</v>
      </c>
      <c r="E6" s="116" t="s">
        <v>280</v>
      </c>
      <c r="F6" s="116" t="s">
        <v>280</v>
      </c>
      <c r="G6" s="116" t="s">
        <v>280</v>
      </c>
      <c r="H6" s="116" t="s">
        <v>280</v>
      </c>
    </row>
    <row r="7" spans="1:8" ht="14.1" customHeight="1">
      <c r="A7" s="162" t="s">
        <v>171</v>
      </c>
      <c r="B7" s="165">
        <v>30773</v>
      </c>
      <c r="C7" s="29">
        <v>1008</v>
      </c>
      <c r="D7" s="27" t="s">
        <v>108</v>
      </c>
      <c r="E7" s="27" t="s">
        <v>108</v>
      </c>
      <c r="F7" s="29">
        <v>849</v>
      </c>
      <c r="G7" s="29">
        <v>319</v>
      </c>
      <c r="H7" s="29">
        <v>211</v>
      </c>
    </row>
    <row r="8" spans="1:8" ht="14.1" customHeight="1">
      <c r="A8" s="162" t="s">
        <v>172</v>
      </c>
      <c r="B8" s="165">
        <v>31138</v>
      </c>
      <c r="C8" s="29">
        <v>919</v>
      </c>
      <c r="D8" s="25" t="s">
        <v>107</v>
      </c>
      <c r="E8" s="25" t="s">
        <v>107</v>
      </c>
      <c r="F8" s="29">
        <v>756</v>
      </c>
      <c r="G8" s="29">
        <v>669</v>
      </c>
      <c r="H8" s="29">
        <v>522</v>
      </c>
    </row>
    <row r="9" spans="1:8" ht="14.1" customHeight="1">
      <c r="A9" s="162" t="s">
        <v>173</v>
      </c>
      <c r="B9" s="165">
        <v>31503</v>
      </c>
      <c r="C9" s="29">
        <v>920</v>
      </c>
      <c r="D9" s="25" t="s">
        <v>107</v>
      </c>
      <c r="E9" s="25" t="s">
        <v>107</v>
      </c>
      <c r="F9" s="29">
        <v>755</v>
      </c>
      <c r="G9" s="29">
        <v>683</v>
      </c>
      <c r="H9" s="29">
        <v>535</v>
      </c>
    </row>
    <row r="10" spans="1:8" ht="14.1" customHeight="1">
      <c r="A10" s="162" t="s">
        <v>174</v>
      </c>
      <c r="B10" s="165">
        <v>31868</v>
      </c>
      <c r="C10" s="29">
        <v>921</v>
      </c>
      <c r="D10" s="25" t="s">
        <v>107</v>
      </c>
      <c r="E10" s="25" t="s">
        <v>107</v>
      </c>
      <c r="F10" s="29">
        <v>757</v>
      </c>
      <c r="G10" s="29">
        <v>692</v>
      </c>
      <c r="H10" s="29">
        <v>543</v>
      </c>
    </row>
    <row r="11" spans="1:8" ht="14.1" customHeight="1">
      <c r="A11" s="162" t="s">
        <v>175</v>
      </c>
      <c r="B11" s="165">
        <v>32234</v>
      </c>
      <c r="C11" s="29">
        <v>912</v>
      </c>
      <c r="D11" s="25" t="s">
        <v>107</v>
      </c>
      <c r="E11" s="25" t="s">
        <v>107</v>
      </c>
      <c r="F11" s="29">
        <v>747</v>
      </c>
      <c r="G11" s="29">
        <v>705</v>
      </c>
      <c r="H11" s="29">
        <v>556</v>
      </c>
    </row>
    <row r="12" spans="1:8" ht="14.1" customHeight="1">
      <c r="A12" s="162" t="s">
        <v>176</v>
      </c>
      <c r="B12" s="165">
        <v>32599</v>
      </c>
      <c r="C12" s="29">
        <v>895</v>
      </c>
      <c r="D12" s="25" t="s">
        <v>107</v>
      </c>
      <c r="E12" s="25" t="s">
        <v>107</v>
      </c>
      <c r="F12" s="29">
        <v>730</v>
      </c>
      <c r="G12" s="29">
        <v>711</v>
      </c>
      <c r="H12" s="29">
        <v>563</v>
      </c>
    </row>
    <row r="13" spans="1:8" ht="14.1" customHeight="1">
      <c r="A13" s="162" t="s">
        <v>177</v>
      </c>
      <c r="B13" s="165">
        <v>32964</v>
      </c>
      <c r="C13" s="29">
        <v>900</v>
      </c>
      <c r="D13" s="25" t="s">
        <v>107</v>
      </c>
      <c r="E13" s="25" t="s">
        <v>107</v>
      </c>
      <c r="F13" s="29">
        <v>735</v>
      </c>
      <c r="G13" s="29">
        <v>724</v>
      </c>
      <c r="H13" s="29">
        <v>575</v>
      </c>
    </row>
    <row r="14" spans="1:8" ht="14.1" customHeight="1">
      <c r="A14" s="162" t="s">
        <v>178</v>
      </c>
      <c r="B14" s="165">
        <v>33329</v>
      </c>
      <c r="C14" s="29">
        <v>897</v>
      </c>
      <c r="D14" s="25" t="s">
        <v>107</v>
      </c>
      <c r="E14" s="25" t="s">
        <v>107</v>
      </c>
      <c r="F14" s="29">
        <v>732.59100000000001</v>
      </c>
      <c r="G14" s="29">
        <v>725</v>
      </c>
      <c r="H14" s="29">
        <v>576.49200000000008</v>
      </c>
    </row>
    <row r="15" spans="1:8" ht="14.1" customHeight="1">
      <c r="A15" s="162" t="s">
        <v>179</v>
      </c>
      <c r="B15" s="165">
        <v>33695</v>
      </c>
      <c r="C15" s="72">
        <v>902.279</v>
      </c>
      <c r="D15" s="7">
        <v>34</v>
      </c>
      <c r="E15" s="7">
        <v>131</v>
      </c>
      <c r="F15" s="29">
        <v>737.279</v>
      </c>
      <c r="G15" s="29">
        <v>732.67600000000016</v>
      </c>
      <c r="H15" s="29">
        <v>583.65800000000002</v>
      </c>
    </row>
    <row r="16" spans="1:8" ht="14.1" customHeight="1">
      <c r="A16" s="162" t="s">
        <v>180</v>
      </c>
      <c r="B16" s="165">
        <v>34060</v>
      </c>
      <c r="C16" s="72">
        <v>914</v>
      </c>
      <c r="D16" s="7">
        <v>26</v>
      </c>
      <c r="E16" s="7">
        <v>138</v>
      </c>
      <c r="F16" s="29">
        <v>750</v>
      </c>
      <c r="G16" s="29">
        <v>760</v>
      </c>
      <c r="H16" s="29">
        <v>601</v>
      </c>
    </row>
    <row r="17" spans="1:8" ht="14.1" customHeight="1">
      <c r="A17" s="162" t="s">
        <v>181</v>
      </c>
      <c r="B17" s="165">
        <v>34425</v>
      </c>
      <c r="C17" s="72">
        <v>912</v>
      </c>
      <c r="D17" s="7">
        <v>26</v>
      </c>
      <c r="E17" s="7">
        <v>139</v>
      </c>
      <c r="F17" s="29">
        <v>747</v>
      </c>
      <c r="G17" s="29">
        <v>759</v>
      </c>
      <c r="H17" s="29">
        <v>610</v>
      </c>
    </row>
    <row r="18" spans="1:8" ht="14.1" customHeight="1">
      <c r="A18" s="162" t="s">
        <v>182</v>
      </c>
      <c r="B18" s="165">
        <v>34790</v>
      </c>
      <c r="C18" s="72">
        <v>938</v>
      </c>
      <c r="D18" s="7">
        <v>29</v>
      </c>
      <c r="E18" s="7">
        <v>143</v>
      </c>
      <c r="F18" s="29">
        <v>766</v>
      </c>
      <c r="G18" s="29">
        <v>789</v>
      </c>
      <c r="H18" s="29">
        <v>633</v>
      </c>
    </row>
    <row r="19" spans="1:8" ht="14.1" customHeight="1">
      <c r="A19" s="162" t="s">
        <v>183</v>
      </c>
      <c r="B19" s="165">
        <v>35156</v>
      </c>
      <c r="C19" s="72">
        <v>942.80000000000007</v>
      </c>
      <c r="D19" s="7">
        <v>28.700000000000003</v>
      </c>
      <c r="E19" s="7">
        <v>141.4</v>
      </c>
      <c r="F19" s="29">
        <v>772.7</v>
      </c>
      <c r="G19" s="29">
        <v>796.90000000000009</v>
      </c>
      <c r="H19" s="29">
        <v>641.09999999999991</v>
      </c>
    </row>
    <row r="20" spans="1:8" ht="14.1" customHeight="1">
      <c r="A20" s="162" t="s">
        <v>184</v>
      </c>
      <c r="B20" s="165">
        <v>35521</v>
      </c>
      <c r="C20" s="72">
        <v>944.3</v>
      </c>
      <c r="D20" s="7">
        <v>28.700000000000003</v>
      </c>
      <c r="E20" s="7">
        <v>140.30000000000001</v>
      </c>
      <c r="F20" s="29">
        <v>775.3</v>
      </c>
      <c r="G20" s="29">
        <v>805.3</v>
      </c>
      <c r="H20" s="29">
        <v>650.5</v>
      </c>
    </row>
    <row r="21" spans="1:8" ht="14.1" customHeight="1">
      <c r="A21" s="162" t="s">
        <v>185</v>
      </c>
      <c r="B21" s="165">
        <v>35886</v>
      </c>
      <c r="C21" s="72">
        <v>947.90000000000009</v>
      </c>
      <c r="D21" s="7">
        <v>28.700000000000003</v>
      </c>
      <c r="E21" s="7">
        <v>140.30000000000001</v>
      </c>
      <c r="F21" s="29">
        <v>778.90000000000009</v>
      </c>
      <c r="G21" s="29">
        <v>812.5</v>
      </c>
      <c r="H21" s="29">
        <v>657.69999999999993</v>
      </c>
    </row>
    <row r="22" spans="1:8" ht="14.1" customHeight="1">
      <c r="A22" s="162" t="s">
        <v>186</v>
      </c>
      <c r="B22" s="165">
        <v>36251</v>
      </c>
      <c r="C22" s="72">
        <v>950.00000000000011</v>
      </c>
      <c r="D22" s="7">
        <v>28.700000000000003</v>
      </c>
      <c r="E22" s="7">
        <v>140.30000000000001</v>
      </c>
      <c r="F22" s="29">
        <v>781.00000000000011</v>
      </c>
      <c r="G22" s="29">
        <v>818.8</v>
      </c>
      <c r="H22" s="29">
        <v>664</v>
      </c>
    </row>
    <row r="23" spans="1:8" ht="14.1" customHeight="1">
      <c r="A23" s="162" t="s">
        <v>187</v>
      </c>
      <c r="B23" s="165">
        <v>36617</v>
      </c>
      <c r="C23" s="72">
        <v>951.93720000000008</v>
      </c>
      <c r="D23" s="7">
        <v>28.679199999999998</v>
      </c>
      <c r="E23" s="7">
        <v>139.685</v>
      </c>
      <c r="F23" s="29">
        <v>783.57300000000009</v>
      </c>
      <c r="G23" s="29">
        <v>822.2</v>
      </c>
      <c r="H23" s="29">
        <v>668</v>
      </c>
    </row>
    <row r="24" spans="1:8" ht="14.1" customHeight="1">
      <c r="A24" s="162" t="s">
        <v>188</v>
      </c>
      <c r="B24" s="165">
        <v>36982</v>
      </c>
      <c r="C24" s="72">
        <v>960.85640000000001</v>
      </c>
      <c r="D24" s="7">
        <v>28.679199999999998</v>
      </c>
      <c r="E24" s="7">
        <v>139.68619999999999</v>
      </c>
      <c r="F24" s="29">
        <v>792.49099999999999</v>
      </c>
      <c r="G24" s="29">
        <v>833</v>
      </c>
      <c r="H24" s="29">
        <v>678.8</v>
      </c>
    </row>
    <row r="25" spans="1:8" ht="14.1" customHeight="1">
      <c r="A25" s="162" t="s">
        <v>189</v>
      </c>
      <c r="B25" s="165">
        <v>37347</v>
      </c>
      <c r="C25" s="72">
        <v>976.04849999999999</v>
      </c>
      <c r="D25" s="7">
        <v>28.679199999999998</v>
      </c>
      <c r="E25" s="7">
        <v>140.4213</v>
      </c>
      <c r="F25" s="29">
        <v>806.94799999999998</v>
      </c>
      <c r="G25" s="29">
        <v>863.7</v>
      </c>
      <c r="H25" s="29">
        <v>708.2</v>
      </c>
    </row>
    <row r="26" spans="1:8" ht="14.1" customHeight="1">
      <c r="A26" s="162" t="s">
        <v>190</v>
      </c>
      <c r="B26" s="165">
        <v>37712</v>
      </c>
      <c r="C26" s="72">
        <v>984.20999999999992</v>
      </c>
      <c r="D26" s="7">
        <v>28.678999999999998</v>
      </c>
      <c r="E26" s="7">
        <v>140.41699999999997</v>
      </c>
      <c r="F26" s="29">
        <v>815.11399999999992</v>
      </c>
      <c r="G26" s="29">
        <v>874.7</v>
      </c>
      <c r="H26" s="29">
        <v>719</v>
      </c>
    </row>
    <row r="27" spans="1:8" ht="14.1" customHeight="1">
      <c r="A27" s="162" t="s">
        <v>191</v>
      </c>
      <c r="B27" s="165">
        <v>38078</v>
      </c>
      <c r="C27" s="72">
        <v>998</v>
      </c>
      <c r="D27" s="7">
        <v>28.700000000000003</v>
      </c>
      <c r="E27" s="7">
        <v>140.30000000000001</v>
      </c>
      <c r="F27" s="29">
        <v>829</v>
      </c>
      <c r="G27" s="29">
        <v>898.09999999999991</v>
      </c>
      <c r="H27" s="29">
        <v>742.1</v>
      </c>
    </row>
    <row r="28" spans="1:8" ht="14.1" customHeight="1">
      <c r="A28" s="162" t="s">
        <v>192</v>
      </c>
      <c r="B28" s="165">
        <v>38443</v>
      </c>
      <c r="C28" s="72">
        <v>999.40000000000009</v>
      </c>
      <c r="D28" s="7">
        <v>28.7</v>
      </c>
      <c r="E28" s="7">
        <v>140.5</v>
      </c>
      <c r="F28" s="29">
        <v>830.2</v>
      </c>
      <c r="G28" s="29">
        <v>902.29999999999984</v>
      </c>
      <c r="H28" s="29">
        <v>746.30000000000007</v>
      </c>
    </row>
    <row r="29" spans="1:8" ht="14.1" customHeight="1">
      <c r="A29" s="162" t="s">
        <v>193</v>
      </c>
      <c r="B29" s="165">
        <v>38808</v>
      </c>
      <c r="C29" s="72">
        <v>999.9</v>
      </c>
      <c r="D29" s="7">
        <v>28.7</v>
      </c>
      <c r="E29" s="7">
        <v>140.4</v>
      </c>
      <c r="F29" s="29">
        <v>830.8</v>
      </c>
      <c r="G29" s="29">
        <v>908.1</v>
      </c>
      <c r="H29" s="29">
        <v>751.9</v>
      </c>
    </row>
    <row r="30" spans="1:8" ht="14.1" customHeight="1">
      <c r="A30" s="162" t="s">
        <v>194</v>
      </c>
      <c r="B30" s="165">
        <v>39173</v>
      </c>
      <c r="C30" s="72">
        <v>1010.4000000000001</v>
      </c>
      <c r="D30" s="7">
        <v>28.7</v>
      </c>
      <c r="E30" s="7">
        <v>140.5</v>
      </c>
      <c r="F30" s="29">
        <v>841.2</v>
      </c>
      <c r="G30" s="29">
        <v>919.6</v>
      </c>
      <c r="H30" s="29">
        <v>763.3</v>
      </c>
    </row>
    <row r="31" spans="1:8" ht="14.1" customHeight="1">
      <c r="A31" s="162" t="s">
        <v>195</v>
      </c>
      <c r="B31" s="165">
        <v>39539</v>
      </c>
      <c r="C31" s="72">
        <v>1019.9000000000001</v>
      </c>
      <c r="D31" s="7">
        <v>28.7</v>
      </c>
      <c r="E31" s="7">
        <v>140.5</v>
      </c>
      <c r="F31" s="29">
        <v>850.7</v>
      </c>
      <c r="G31" s="29">
        <v>939.6</v>
      </c>
      <c r="H31" s="29">
        <v>783.4</v>
      </c>
    </row>
    <row r="32" spans="1:8" ht="14.1" customHeight="1">
      <c r="A32" s="162" t="s">
        <v>196</v>
      </c>
      <c r="B32" s="165">
        <v>39904</v>
      </c>
      <c r="C32" s="72">
        <v>1022.2</v>
      </c>
      <c r="D32" s="7">
        <v>28.7</v>
      </c>
      <c r="E32" s="7">
        <v>140.5</v>
      </c>
      <c r="F32" s="29">
        <v>853</v>
      </c>
      <c r="G32" s="29">
        <v>943.4</v>
      </c>
      <c r="H32" s="29">
        <v>787.1</v>
      </c>
    </row>
    <row r="33" spans="1:8" ht="14.1" customHeight="1">
      <c r="A33" s="162" t="s">
        <v>197</v>
      </c>
      <c r="B33" s="165">
        <v>40269</v>
      </c>
      <c r="C33" s="72">
        <v>1025.2</v>
      </c>
      <c r="D33" s="7">
        <v>28.7</v>
      </c>
      <c r="E33" s="7">
        <v>140.6</v>
      </c>
      <c r="F33" s="29">
        <v>855.9</v>
      </c>
      <c r="G33" s="29">
        <v>946.8</v>
      </c>
      <c r="H33" s="29">
        <v>789.67700000000002</v>
      </c>
    </row>
    <row r="34" spans="1:8" ht="14.1" customHeight="1">
      <c r="A34" s="162" t="s">
        <v>198</v>
      </c>
      <c r="B34" s="165">
        <v>40634</v>
      </c>
      <c r="C34" s="72">
        <v>1030.317</v>
      </c>
      <c r="D34" s="7">
        <v>28.678999999999998</v>
      </c>
      <c r="E34" s="7">
        <v>140.642</v>
      </c>
      <c r="F34" s="29">
        <v>860.99599999999998</v>
      </c>
      <c r="G34" s="27">
        <v>943</v>
      </c>
      <c r="H34" s="29">
        <v>786.07299999999998</v>
      </c>
    </row>
    <row r="35" spans="1:8" ht="14.1" customHeight="1">
      <c r="A35" s="162" t="s">
        <v>199</v>
      </c>
      <c r="B35" s="166">
        <v>41000</v>
      </c>
      <c r="C35" s="72">
        <v>1029.896</v>
      </c>
      <c r="D35" s="26">
        <v>28.7</v>
      </c>
      <c r="E35" s="28">
        <v>140.19999999999999</v>
      </c>
      <c r="F35" s="28">
        <v>860.99599999999998</v>
      </c>
      <c r="G35" s="27">
        <v>952</v>
      </c>
      <c r="H35" s="29">
        <v>795</v>
      </c>
    </row>
    <row r="36" spans="1:8" ht="14.1" customHeight="1">
      <c r="A36" s="162" t="s">
        <v>200</v>
      </c>
      <c r="B36" s="166">
        <v>41365</v>
      </c>
      <c r="C36" s="72">
        <v>1035.231</v>
      </c>
      <c r="D36" s="26">
        <v>28.7</v>
      </c>
      <c r="E36" s="28">
        <v>139.9</v>
      </c>
      <c r="F36" s="28">
        <v>866.63099999999997</v>
      </c>
      <c r="G36" s="27">
        <v>959</v>
      </c>
      <c r="H36" s="29">
        <v>802</v>
      </c>
    </row>
    <row r="37" spans="1:8" ht="14.1" customHeight="1">
      <c r="A37" s="162" t="s">
        <v>201</v>
      </c>
      <c r="B37" s="166">
        <v>41730</v>
      </c>
      <c r="C37" s="72">
        <v>1045</v>
      </c>
      <c r="D37" s="26">
        <v>31</v>
      </c>
      <c r="E37" s="63">
        <v>142</v>
      </c>
      <c r="F37" s="28">
        <v>872</v>
      </c>
      <c r="G37" s="27">
        <v>968</v>
      </c>
      <c r="H37" s="29">
        <v>807</v>
      </c>
    </row>
    <row r="38" spans="1:8" ht="14.1" customHeight="1">
      <c r="A38" s="162" t="s">
        <v>202</v>
      </c>
      <c r="B38" s="166">
        <v>42095</v>
      </c>
      <c r="C38" s="72">
        <v>1048.5</v>
      </c>
      <c r="D38" s="89">
        <v>30.5</v>
      </c>
      <c r="E38" s="90">
        <v>142.1</v>
      </c>
      <c r="F38" s="91">
        <v>875.9</v>
      </c>
      <c r="G38" s="27">
        <v>973</v>
      </c>
      <c r="H38" s="29">
        <v>813</v>
      </c>
    </row>
    <row r="39" spans="1:8" ht="14.1" customHeight="1">
      <c r="A39" s="162" t="s">
        <v>203</v>
      </c>
      <c r="B39" s="166">
        <v>42461</v>
      </c>
      <c r="C39" s="72">
        <v>1049.7</v>
      </c>
      <c r="D39" s="89">
        <v>30.5</v>
      </c>
      <c r="E39" s="89">
        <v>142</v>
      </c>
      <c r="F39" s="89">
        <v>877.2</v>
      </c>
      <c r="G39" s="27">
        <v>975</v>
      </c>
      <c r="H39" s="29">
        <v>815</v>
      </c>
    </row>
    <row r="40" spans="1:8" ht="14.1" customHeight="1">
      <c r="A40" s="162" t="s">
        <v>204</v>
      </c>
      <c r="B40" s="166">
        <v>42826</v>
      </c>
      <c r="C40" s="72">
        <v>1055.1000000000001</v>
      </c>
      <c r="D40" s="89">
        <v>32</v>
      </c>
      <c r="E40" s="89">
        <v>144.4</v>
      </c>
      <c r="F40" s="89">
        <v>878.7</v>
      </c>
      <c r="G40" s="27" t="s">
        <v>148</v>
      </c>
      <c r="H40" s="29" t="s">
        <v>149</v>
      </c>
    </row>
    <row r="41" spans="1:8" ht="14.1" customHeight="1">
      <c r="A41" s="162" t="s">
        <v>205</v>
      </c>
      <c r="B41" s="166">
        <v>43191</v>
      </c>
      <c r="C41" s="72">
        <v>1056.6000000000001</v>
      </c>
      <c r="D41" s="89">
        <v>32</v>
      </c>
      <c r="E41" s="89">
        <v>144.4</v>
      </c>
      <c r="F41" s="89">
        <v>880.2</v>
      </c>
      <c r="G41" s="27" t="s">
        <v>148</v>
      </c>
      <c r="H41" s="29" t="s">
        <v>149</v>
      </c>
    </row>
    <row r="42" spans="1:8" ht="14.1" customHeight="1">
      <c r="A42" s="162" t="s">
        <v>206</v>
      </c>
      <c r="B42" s="166">
        <v>43556</v>
      </c>
      <c r="C42" s="72">
        <v>1059.5</v>
      </c>
      <c r="D42" s="89">
        <v>32</v>
      </c>
      <c r="E42" s="89">
        <v>144.4</v>
      </c>
      <c r="F42" s="89">
        <v>883.1</v>
      </c>
      <c r="G42" s="27" t="s">
        <v>108</v>
      </c>
      <c r="H42" s="29" t="s">
        <v>108</v>
      </c>
    </row>
    <row r="43" spans="1:8" ht="14.1" customHeight="1">
      <c r="A43" s="162" t="s">
        <v>406</v>
      </c>
      <c r="B43" s="166">
        <v>43922</v>
      </c>
      <c r="C43" s="72">
        <v>1062.4000000000001</v>
      </c>
      <c r="D43" s="89">
        <v>32</v>
      </c>
      <c r="E43" s="89">
        <v>143.4</v>
      </c>
      <c r="F43" s="89">
        <v>887</v>
      </c>
      <c r="G43" s="27" t="s">
        <v>108</v>
      </c>
      <c r="H43" s="29" t="s">
        <v>108</v>
      </c>
    </row>
    <row r="44" spans="1:8" ht="14.1" customHeight="1">
      <c r="A44" s="162" t="s">
        <v>454</v>
      </c>
      <c r="B44" s="166">
        <v>44287</v>
      </c>
      <c r="C44" s="72">
        <v>1066.3</v>
      </c>
      <c r="D44" s="89">
        <v>32</v>
      </c>
      <c r="E44" s="89">
        <v>143.4</v>
      </c>
      <c r="F44" s="89">
        <v>890.9</v>
      </c>
      <c r="G44" s="27" t="s">
        <v>108</v>
      </c>
      <c r="H44" s="29" t="s">
        <v>108</v>
      </c>
    </row>
    <row r="45" spans="1:8" ht="14.1" customHeight="1">
      <c r="A45" s="162" t="s">
        <v>456</v>
      </c>
      <c r="B45" s="166">
        <v>44652</v>
      </c>
      <c r="C45" s="72">
        <v>1070.5</v>
      </c>
      <c r="D45" s="89">
        <v>32</v>
      </c>
      <c r="E45" s="89">
        <v>143.4</v>
      </c>
      <c r="F45" s="89">
        <v>895.1</v>
      </c>
      <c r="G45" s="27" t="s">
        <v>108</v>
      </c>
      <c r="H45" s="29" t="s">
        <v>108</v>
      </c>
    </row>
    <row r="46" spans="1:8" ht="14.1" customHeight="1">
      <c r="A46" s="64"/>
      <c r="B46" s="64"/>
      <c r="C46" s="64"/>
      <c r="D46" s="65"/>
      <c r="E46" s="65"/>
      <c r="F46" s="65"/>
      <c r="G46" s="65"/>
      <c r="H46" s="65"/>
    </row>
    <row r="47" spans="1:8" ht="14.1" customHeight="1">
      <c r="F47" s="103"/>
    </row>
    <row r="48" spans="1:8" ht="14.1" customHeight="1">
      <c r="A48" s="19" t="s">
        <v>207</v>
      </c>
      <c r="B48" s="19"/>
    </row>
    <row r="49" spans="1:2" ht="14.1" customHeight="1">
      <c r="A49" s="30" t="s">
        <v>409</v>
      </c>
      <c r="B49" s="30"/>
    </row>
  </sheetData>
  <sheetProtection algorithmName="SHA-512" hashValue="xRjDy4Nj49wpTF7Hr5DYuRAdHRo7sPQ4DFTT7Qwn92WuwptTjVynnbeDHjmcVpCmsnHX+DQfrDlMMd8ObZOfOg==" saltValue="EvNVI6YjYKhRVWgfLR3ohA==" spinCount="100000" sheet="1" objects="1" scenarios="1" selectLockedCells="1" selectUnlockedCells="1"/>
  <mergeCells count="3">
    <mergeCell ref="C4:C5"/>
    <mergeCell ref="D4:F4"/>
    <mergeCell ref="G4:H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8"/>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H14" sqref="H14"/>
    </sheetView>
  </sheetViews>
  <sheetFormatPr defaultColWidth="14.625" defaultRowHeight="14.1" customHeight="1"/>
  <cols>
    <col min="1" max="1" width="10.625" style="3" customWidth="1"/>
    <col min="2" max="2" width="11.625" style="3" customWidth="1"/>
    <col min="3" max="5" width="11.625" style="1" customWidth="1"/>
    <col min="6" max="6" width="14.625" style="1"/>
    <col min="7" max="11" width="11.625" style="1" customWidth="1"/>
    <col min="12" max="12" width="14.625" style="1"/>
    <col min="13" max="13" width="11.625" style="1" customWidth="1"/>
    <col min="14" max="16384" width="14.625" style="1"/>
  </cols>
  <sheetData>
    <row r="1" spans="1:13" ht="14.1" customHeight="1">
      <c r="A1" s="99" t="s">
        <v>32</v>
      </c>
      <c r="B1" s="8"/>
      <c r="C1" s="44"/>
      <c r="D1" s="30"/>
      <c r="E1" s="18"/>
      <c r="F1" s="18"/>
      <c r="G1" s="18"/>
      <c r="H1" s="18"/>
    </row>
    <row r="2" spans="1:13" s="8" customFormat="1" ht="14.1" customHeight="1">
      <c r="H2" s="18"/>
      <c r="I2" s="18"/>
      <c r="J2" s="18"/>
      <c r="K2" s="18"/>
      <c r="L2" s="18"/>
      <c r="M2" s="18"/>
    </row>
    <row r="3" spans="1:13" s="8" customFormat="1" ht="14.1" customHeight="1">
      <c r="B3" s="44"/>
      <c r="D3" s="6"/>
      <c r="E3" s="6"/>
      <c r="F3" s="6"/>
      <c r="G3" s="6"/>
      <c r="H3" s="6"/>
      <c r="I3" s="6"/>
      <c r="J3" s="6"/>
      <c r="K3" s="6"/>
      <c r="L3" s="6"/>
      <c r="M3" s="6"/>
    </row>
    <row r="4" spans="1:13" s="2" customFormat="1" ht="14.1" customHeight="1">
      <c r="A4" s="159"/>
      <c r="B4" s="175" t="s">
        <v>20</v>
      </c>
      <c r="C4" s="175" t="s">
        <v>98</v>
      </c>
      <c r="D4" s="175"/>
      <c r="E4" s="179" t="s">
        <v>101</v>
      </c>
      <c r="F4" s="175" t="s">
        <v>31</v>
      </c>
      <c r="G4" s="175"/>
      <c r="H4" s="179" t="s">
        <v>21</v>
      </c>
      <c r="I4" s="175" t="s">
        <v>21</v>
      </c>
      <c r="J4" s="175"/>
      <c r="K4" s="175"/>
      <c r="L4" s="175"/>
      <c r="M4" s="176"/>
    </row>
    <row r="5" spans="1:13" s="2" customFormat="1" ht="14.1" customHeight="1">
      <c r="A5" s="160"/>
      <c r="B5" s="175"/>
      <c r="C5" s="155" t="s">
        <v>99</v>
      </c>
      <c r="D5" s="155" t="s">
        <v>100</v>
      </c>
      <c r="E5" s="179"/>
      <c r="F5" s="155" t="s">
        <v>102</v>
      </c>
      <c r="G5" s="155" t="s">
        <v>103</v>
      </c>
      <c r="H5" s="179"/>
      <c r="I5" s="155" t="s">
        <v>104</v>
      </c>
      <c r="J5" s="155" t="s">
        <v>100</v>
      </c>
      <c r="K5" s="155" t="s">
        <v>105</v>
      </c>
      <c r="L5" s="155" t="s">
        <v>106</v>
      </c>
      <c r="M5" s="156" t="s">
        <v>103</v>
      </c>
    </row>
    <row r="6" spans="1:13" s="2" customFormat="1" ht="14.1" customHeight="1">
      <c r="A6" s="161"/>
      <c r="B6" s="116" t="s">
        <v>282</v>
      </c>
      <c r="C6" s="116" t="s">
        <v>282</v>
      </c>
      <c r="D6" s="116" t="s">
        <v>282</v>
      </c>
      <c r="E6" s="116" t="s">
        <v>282</v>
      </c>
      <c r="F6" s="116" t="s">
        <v>282</v>
      </c>
      <c r="G6" s="116" t="s">
        <v>282</v>
      </c>
      <c r="H6" s="116" t="s">
        <v>282</v>
      </c>
      <c r="I6" s="116" t="s">
        <v>282</v>
      </c>
      <c r="J6" s="116" t="s">
        <v>282</v>
      </c>
      <c r="K6" s="116" t="s">
        <v>282</v>
      </c>
      <c r="L6" s="116" t="s">
        <v>282</v>
      </c>
      <c r="M6" s="116" t="s">
        <v>282</v>
      </c>
    </row>
    <row r="7" spans="1:13" ht="14.1" customHeight="1">
      <c r="A7" s="144" t="s">
        <v>208</v>
      </c>
      <c r="B7" s="157">
        <v>938</v>
      </c>
      <c r="C7" s="31">
        <v>172</v>
      </c>
      <c r="D7" s="66" t="s">
        <v>108</v>
      </c>
      <c r="E7" s="31">
        <v>156</v>
      </c>
      <c r="F7" s="66" t="s">
        <v>108</v>
      </c>
      <c r="G7" s="66" t="s">
        <v>108</v>
      </c>
      <c r="H7" s="66" t="s">
        <v>108</v>
      </c>
      <c r="I7" s="66" t="s">
        <v>108</v>
      </c>
      <c r="J7" s="66" t="s">
        <v>108</v>
      </c>
      <c r="K7" s="66" t="s">
        <v>108</v>
      </c>
      <c r="L7" s="66" t="s">
        <v>108</v>
      </c>
      <c r="M7" s="66" t="s">
        <v>108</v>
      </c>
    </row>
    <row r="8" spans="1:13" ht="14.1" customHeight="1">
      <c r="A8" s="144" t="s">
        <v>209</v>
      </c>
      <c r="B8" s="157">
        <v>942.8</v>
      </c>
      <c r="C8" s="31">
        <v>170.1</v>
      </c>
      <c r="D8" s="66" t="s">
        <v>108</v>
      </c>
      <c r="E8" s="31">
        <v>155.80000000000001</v>
      </c>
      <c r="F8" s="66" t="s">
        <v>108</v>
      </c>
      <c r="G8" s="66" t="s">
        <v>108</v>
      </c>
      <c r="H8" s="66" t="s">
        <v>108</v>
      </c>
      <c r="I8" s="66" t="s">
        <v>108</v>
      </c>
      <c r="J8" s="66" t="s">
        <v>108</v>
      </c>
      <c r="K8" s="66" t="s">
        <v>108</v>
      </c>
      <c r="L8" s="66" t="s">
        <v>108</v>
      </c>
      <c r="M8" s="66" t="s">
        <v>108</v>
      </c>
    </row>
    <row r="9" spans="1:13" ht="14.1" customHeight="1">
      <c r="A9" s="144" t="s">
        <v>210</v>
      </c>
      <c r="B9" s="157">
        <v>944.3</v>
      </c>
      <c r="C9" s="31">
        <v>169</v>
      </c>
      <c r="D9" s="66" t="s">
        <v>108</v>
      </c>
      <c r="E9" s="31">
        <v>154.80000000000001</v>
      </c>
      <c r="F9" s="66" t="s">
        <v>108</v>
      </c>
      <c r="G9" s="66" t="s">
        <v>108</v>
      </c>
      <c r="H9" s="66" t="s">
        <v>108</v>
      </c>
      <c r="I9" s="66" t="s">
        <v>108</v>
      </c>
      <c r="J9" s="66" t="s">
        <v>108</v>
      </c>
      <c r="K9" s="66" t="s">
        <v>108</v>
      </c>
      <c r="L9" s="66" t="s">
        <v>108</v>
      </c>
      <c r="M9" s="66" t="s">
        <v>108</v>
      </c>
    </row>
    <row r="10" spans="1:13" ht="14.1" customHeight="1">
      <c r="A10" s="144" t="s">
        <v>211</v>
      </c>
      <c r="B10" s="157">
        <v>947.9</v>
      </c>
      <c r="C10" s="31">
        <v>169</v>
      </c>
      <c r="D10" s="66" t="s">
        <v>108</v>
      </c>
      <c r="E10" s="31">
        <v>154.80000000000001</v>
      </c>
      <c r="F10" s="66" t="s">
        <v>108</v>
      </c>
      <c r="G10" s="66" t="s">
        <v>108</v>
      </c>
      <c r="H10" s="66" t="s">
        <v>108</v>
      </c>
      <c r="I10" s="66" t="s">
        <v>108</v>
      </c>
      <c r="J10" s="66" t="s">
        <v>108</v>
      </c>
      <c r="K10" s="66" t="s">
        <v>108</v>
      </c>
      <c r="L10" s="66" t="s">
        <v>108</v>
      </c>
      <c r="M10" s="66" t="s">
        <v>108</v>
      </c>
    </row>
    <row r="11" spans="1:13" ht="14.1" customHeight="1">
      <c r="A11" s="144" t="s">
        <v>212</v>
      </c>
      <c r="B11" s="157">
        <v>950</v>
      </c>
      <c r="C11" s="31">
        <v>169</v>
      </c>
      <c r="D11" s="66" t="s">
        <v>108</v>
      </c>
      <c r="E11" s="31">
        <v>154.80000000000001</v>
      </c>
      <c r="F11" s="66" t="s">
        <v>108</v>
      </c>
      <c r="G11" s="66" t="s">
        <v>108</v>
      </c>
      <c r="H11" s="66" t="s">
        <v>108</v>
      </c>
      <c r="I11" s="66" t="s">
        <v>108</v>
      </c>
      <c r="J11" s="66" t="s">
        <v>108</v>
      </c>
      <c r="K11" s="66" t="s">
        <v>108</v>
      </c>
      <c r="L11" s="66" t="s">
        <v>108</v>
      </c>
      <c r="M11" s="66" t="s">
        <v>108</v>
      </c>
    </row>
    <row r="12" spans="1:13" ht="14.1" customHeight="1">
      <c r="A12" s="144" t="s">
        <v>213</v>
      </c>
      <c r="B12" s="157">
        <v>951.9</v>
      </c>
      <c r="C12" s="31">
        <v>168.3</v>
      </c>
      <c r="D12" s="20">
        <v>28.7</v>
      </c>
      <c r="E12" s="31">
        <v>154.19999999999999</v>
      </c>
      <c r="F12" s="66" t="s">
        <v>108</v>
      </c>
      <c r="G12" s="66" t="s">
        <v>108</v>
      </c>
      <c r="H12" s="66" t="s">
        <v>108</v>
      </c>
      <c r="I12" s="66" t="s">
        <v>108</v>
      </c>
      <c r="J12" s="66" t="s">
        <v>108</v>
      </c>
      <c r="K12" s="66" t="s">
        <v>108</v>
      </c>
      <c r="L12" s="66" t="s">
        <v>108</v>
      </c>
      <c r="M12" s="66" t="s">
        <v>108</v>
      </c>
    </row>
    <row r="13" spans="1:13" ht="14.1" customHeight="1">
      <c r="A13" s="144" t="s">
        <v>214</v>
      </c>
      <c r="B13" s="157">
        <v>960.8</v>
      </c>
      <c r="C13" s="31">
        <v>168.3</v>
      </c>
      <c r="D13" s="20">
        <v>28.7</v>
      </c>
      <c r="E13" s="31">
        <v>154.19999999999999</v>
      </c>
      <c r="F13" s="66" t="s">
        <v>108</v>
      </c>
      <c r="G13" s="66" t="s">
        <v>108</v>
      </c>
      <c r="H13" s="66" t="s">
        <v>108</v>
      </c>
      <c r="I13" s="66" t="s">
        <v>108</v>
      </c>
      <c r="J13" s="66" t="s">
        <v>108</v>
      </c>
      <c r="K13" s="66" t="s">
        <v>108</v>
      </c>
      <c r="L13" s="66" t="s">
        <v>108</v>
      </c>
      <c r="M13" s="66" t="s">
        <v>108</v>
      </c>
    </row>
    <row r="14" spans="1:13" ht="14.1" customHeight="1">
      <c r="A14" s="144" t="s">
        <v>215</v>
      </c>
      <c r="B14" s="157">
        <v>976</v>
      </c>
      <c r="C14" s="31">
        <v>169</v>
      </c>
      <c r="D14" s="20">
        <v>28.7</v>
      </c>
      <c r="E14" s="31">
        <v>155.5</v>
      </c>
      <c r="F14" s="66" t="s">
        <v>108</v>
      </c>
      <c r="G14" s="66" t="s">
        <v>108</v>
      </c>
      <c r="H14" s="66" t="s">
        <v>108</v>
      </c>
      <c r="I14" s="66" t="s">
        <v>108</v>
      </c>
      <c r="J14" s="66" t="s">
        <v>108</v>
      </c>
      <c r="K14" s="66" t="s">
        <v>108</v>
      </c>
      <c r="L14" s="66" t="s">
        <v>108</v>
      </c>
      <c r="M14" s="66" t="s">
        <v>108</v>
      </c>
    </row>
    <row r="15" spans="1:13" ht="14.1" customHeight="1">
      <c r="A15" s="144" t="s">
        <v>216</v>
      </c>
      <c r="B15" s="157">
        <v>984.1</v>
      </c>
      <c r="C15" s="31">
        <v>169</v>
      </c>
      <c r="D15" s="20">
        <v>28.7</v>
      </c>
      <c r="E15" s="31">
        <v>155.69999999999999</v>
      </c>
      <c r="F15" s="66" t="s">
        <v>108</v>
      </c>
      <c r="G15" s="66" t="s">
        <v>108</v>
      </c>
      <c r="H15" s="66" t="s">
        <v>108</v>
      </c>
      <c r="I15" s="66" t="s">
        <v>108</v>
      </c>
      <c r="J15" s="66" t="s">
        <v>108</v>
      </c>
      <c r="K15" s="66" t="s">
        <v>108</v>
      </c>
      <c r="L15" s="66" t="s">
        <v>108</v>
      </c>
      <c r="M15" s="66" t="s">
        <v>108</v>
      </c>
    </row>
    <row r="16" spans="1:13" ht="14.1" customHeight="1">
      <c r="A16" s="144" t="s">
        <v>217</v>
      </c>
      <c r="B16" s="157">
        <v>998</v>
      </c>
      <c r="C16" s="31">
        <v>169</v>
      </c>
      <c r="D16" s="20">
        <v>28.7</v>
      </c>
      <c r="E16" s="31">
        <v>156</v>
      </c>
      <c r="F16" s="66" t="s">
        <v>108</v>
      </c>
      <c r="G16" s="66" t="s">
        <v>108</v>
      </c>
      <c r="H16" s="66" t="s">
        <v>108</v>
      </c>
      <c r="I16" s="66" t="s">
        <v>108</v>
      </c>
      <c r="J16" s="66" t="s">
        <v>108</v>
      </c>
      <c r="K16" s="66" t="s">
        <v>108</v>
      </c>
      <c r="L16" s="66" t="s">
        <v>108</v>
      </c>
      <c r="M16" s="66" t="s">
        <v>108</v>
      </c>
    </row>
    <row r="17" spans="1:13" ht="14.1" customHeight="1">
      <c r="A17" s="144" t="s">
        <v>218</v>
      </c>
      <c r="B17" s="157">
        <v>999.4</v>
      </c>
      <c r="C17" s="31">
        <v>169.1</v>
      </c>
      <c r="D17" s="20">
        <v>28.7</v>
      </c>
      <c r="E17" s="31">
        <v>156</v>
      </c>
      <c r="F17" s="66" t="s">
        <v>108</v>
      </c>
      <c r="G17" s="66" t="s">
        <v>108</v>
      </c>
      <c r="H17" s="66" t="s">
        <v>108</v>
      </c>
      <c r="I17" s="66" t="s">
        <v>108</v>
      </c>
      <c r="J17" s="66" t="s">
        <v>108</v>
      </c>
      <c r="K17" s="66" t="s">
        <v>108</v>
      </c>
      <c r="L17" s="66" t="s">
        <v>108</v>
      </c>
      <c r="M17" s="66" t="s">
        <v>108</v>
      </c>
    </row>
    <row r="18" spans="1:13" ht="14.1" customHeight="1">
      <c r="A18" s="144" t="s">
        <v>219</v>
      </c>
      <c r="B18" s="157">
        <v>999.9</v>
      </c>
      <c r="C18" s="31">
        <v>169.1</v>
      </c>
      <c r="D18" s="20">
        <v>28.7</v>
      </c>
      <c r="E18" s="31">
        <v>156.19999999999999</v>
      </c>
      <c r="F18" s="66" t="s">
        <v>108</v>
      </c>
      <c r="G18" s="66" t="s">
        <v>108</v>
      </c>
      <c r="H18" s="66" t="s">
        <v>108</v>
      </c>
      <c r="I18" s="66" t="s">
        <v>108</v>
      </c>
      <c r="J18" s="66" t="s">
        <v>108</v>
      </c>
      <c r="K18" s="66" t="s">
        <v>108</v>
      </c>
      <c r="L18" s="66" t="s">
        <v>108</v>
      </c>
      <c r="M18" s="66" t="s">
        <v>108</v>
      </c>
    </row>
    <row r="19" spans="1:13" ht="14.1" customHeight="1">
      <c r="A19" s="144" t="s">
        <v>220</v>
      </c>
      <c r="B19" s="157">
        <v>1010.4</v>
      </c>
      <c r="C19" s="31">
        <v>169.2</v>
      </c>
      <c r="D19" s="20">
        <v>28.7</v>
      </c>
      <c r="E19" s="31">
        <v>156.30000000000001</v>
      </c>
      <c r="F19" s="66" t="s">
        <v>108</v>
      </c>
      <c r="G19" s="66" t="s">
        <v>108</v>
      </c>
      <c r="H19" s="66" t="s">
        <v>108</v>
      </c>
      <c r="I19" s="66" t="s">
        <v>108</v>
      </c>
      <c r="J19" s="66" t="s">
        <v>108</v>
      </c>
      <c r="K19" s="66" t="s">
        <v>108</v>
      </c>
      <c r="L19" s="66" t="s">
        <v>108</v>
      </c>
      <c r="M19" s="66" t="s">
        <v>108</v>
      </c>
    </row>
    <row r="20" spans="1:13" ht="14.1" customHeight="1">
      <c r="A20" s="144" t="s">
        <v>221</v>
      </c>
      <c r="B20" s="158">
        <v>1019.9</v>
      </c>
      <c r="C20" s="31">
        <v>169.2</v>
      </c>
      <c r="D20" s="20">
        <v>28.7</v>
      </c>
      <c r="E20" s="31">
        <v>156.19999999999999</v>
      </c>
      <c r="F20" s="66" t="s">
        <v>108</v>
      </c>
      <c r="G20" s="66" t="s">
        <v>108</v>
      </c>
      <c r="H20" s="66" t="s">
        <v>108</v>
      </c>
      <c r="I20" s="66" t="s">
        <v>108</v>
      </c>
      <c r="J20" s="66" t="s">
        <v>108</v>
      </c>
      <c r="K20" s="66" t="s">
        <v>108</v>
      </c>
      <c r="L20" s="66" t="s">
        <v>108</v>
      </c>
      <c r="M20" s="66" t="s">
        <v>108</v>
      </c>
    </row>
    <row r="21" spans="1:13" ht="14.1" customHeight="1">
      <c r="A21" s="144" t="s">
        <v>222</v>
      </c>
      <c r="B21" s="158">
        <v>1022.7</v>
      </c>
      <c r="C21" s="31">
        <v>169.3</v>
      </c>
      <c r="D21" s="20">
        <v>28.7</v>
      </c>
      <c r="E21" s="31">
        <v>156.30000000000001</v>
      </c>
      <c r="F21" s="66" t="s">
        <v>108</v>
      </c>
      <c r="G21" s="66" t="s">
        <v>108</v>
      </c>
      <c r="H21" s="66" t="s">
        <v>108</v>
      </c>
      <c r="I21" s="66" t="s">
        <v>108</v>
      </c>
      <c r="J21" s="66" t="s">
        <v>108</v>
      </c>
      <c r="K21" s="66" t="s">
        <v>108</v>
      </c>
      <c r="L21" s="66" t="s">
        <v>108</v>
      </c>
      <c r="M21" s="66" t="s">
        <v>108</v>
      </c>
    </row>
    <row r="22" spans="1:13" ht="14.1" customHeight="1">
      <c r="A22" s="144" t="s">
        <v>224</v>
      </c>
      <c r="B22" s="158">
        <v>1021.4</v>
      </c>
      <c r="C22" s="20">
        <v>169.3</v>
      </c>
      <c r="D22" s="20">
        <v>28.7</v>
      </c>
      <c r="E22" s="20">
        <v>157.1</v>
      </c>
      <c r="F22" s="66" t="s">
        <v>108</v>
      </c>
      <c r="G22" s="66" t="s">
        <v>108</v>
      </c>
      <c r="H22" s="66" t="s">
        <v>108</v>
      </c>
      <c r="I22" s="66" t="s">
        <v>108</v>
      </c>
      <c r="J22" s="66" t="s">
        <v>108</v>
      </c>
      <c r="K22" s="66" t="s">
        <v>108</v>
      </c>
      <c r="L22" s="66" t="s">
        <v>108</v>
      </c>
      <c r="M22" s="66" t="s">
        <v>108</v>
      </c>
    </row>
    <row r="23" spans="1:13" ht="14.1" customHeight="1">
      <c r="A23" s="144" t="s">
        <v>225</v>
      </c>
      <c r="B23" s="158">
        <v>1029.8</v>
      </c>
      <c r="C23" s="20">
        <v>168.9</v>
      </c>
      <c r="D23" s="20">
        <v>28.7</v>
      </c>
      <c r="E23" s="20">
        <v>77.2</v>
      </c>
      <c r="F23" s="20">
        <v>63</v>
      </c>
      <c r="G23" s="20">
        <v>861</v>
      </c>
      <c r="H23" s="20">
        <v>951.7</v>
      </c>
      <c r="I23" s="20">
        <v>156.6</v>
      </c>
      <c r="J23" s="20">
        <v>28.7</v>
      </c>
      <c r="K23" s="20">
        <v>69.099999999999994</v>
      </c>
      <c r="L23" s="20">
        <v>58.8</v>
      </c>
      <c r="M23" s="20">
        <v>795.1</v>
      </c>
    </row>
    <row r="24" spans="1:13" ht="14.1" customHeight="1">
      <c r="A24" s="144" t="s">
        <v>226</v>
      </c>
      <c r="B24" s="158">
        <v>1035.2</v>
      </c>
      <c r="C24" s="20">
        <v>168.6</v>
      </c>
      <c r="D24" s="20">
        <v>28.7</v>
      </c>
      <c r="E24" s="20">
        <v>75.8</v>
      </c>
      <c r="F24" s="20">
        <v>64.099999999999994</v>
      </c>
      <c r="G24" s="20">
        <v>866.6</v>
      </c>
      <c r="H24" s="20">
        <v>958.5</v>
      </c>
      <c r="I24" s="20">
        <v>156.4</v>
      </c>
      <c r="J24" s="20">
        <v>28.7</v>
      </c>
      <c r="K24" s="20">
        <v>67.7</v>
      </c>
      <c r="L24" s="20">
        <v>60</v>
      </c>
      <c r="M24" s="20">
        <v>802.1</v>
      </c>
    </row>
    <row r="25" spans="1:13" ht="14.1" customHeight="1">
      <c r="A25" s="64"/>
      <c r="B25" s="64"/>
      <c r="C25" s="65"/>
      <c r="D25" s="65"/>
      <c r="E25" s="65"/>
      <c r="F25" s="65"/>
      <c r="G25" s="65"/>
      <c r="H25" s="65"/>
      <c r="I25" s="65"/>
      <c r="J25" s="65"/>
      <c r="K25" s="65"/>
      <c r="L25" s="65"/>
      <c r="M25" s="65"/>
    </row>
    <row r="27" spans="1:13" ht="14.1" customHeight="1">
      <c r="A27" s="17" t="s">
        <v>10</v>
      </c>
    </row>
    <row r="28" spans="1:13" ht="14.1" customHeight="1">
      <c r="A28" s="1" t="s">
        <v>405</v>
      </c>
    </row>
  </sheetData>
  <sheetProtection algorithmName="SHA-512" hashValue="Mot3RbYJ8QeFMX5w9EsbldbBZXqyZY2x1RKaZgUWBXHsLpTsMXg4aC+F6revPLp7Y/ucycFD5DkX9KciFMYcWg==" saltValue="r6LplAJylsuUsW18ZJYJew==" spinCount="100000" sheet="1" objects="1" scenarios="1" selectLockedCells="1" selectUnlockedCells="1"/>
  <mergeCells count="6">
    <mergeCell ref="I4:M4"/>
    <mergeCell ref="B4:B5"/>
    <mergeCell ref="H4:H5"/>
    <mergeCell ref="C4:D4"/>
    <mergeCell ref="E4:E5"/>
    <mergeCell ref="F4:G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9"/>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F32" sqref="F32"/>
    </sheetView>
  </sheetViews>
  <sheetFormatPr defaultColWidth="11.625" defaultRowHeight="14.1" customHeight="1"/>
  <cols>
    <col min="1" max="1" width="11.625" style="3"/>
    <col min="2" max="2" width="9.625" style="3" customWidth="1"/>
    <col min="3" max="10" width="9.625" style="1" customWidth="1"/>
    <col min="11" max="16384" width="11.625" style="1"/>
  </cols>
  <sheetData>
    <row r="1" spans="1:10" ht="14.1" customHeight="1">
      <c r="A1" s="99" t="s">
        <v>35</v>
      </c>
      <c r="C1" s="3"/>
      <c r="D1" s="60"/>
    </row>
    <row r="3" spans="1:10" ht="14.1" customHeight="1">
      <c r="A3" s="1"/>
      <c r="B3" s="44"/>
      <c r="D3" s="32"/>
      <c r="E3" s="32"/>
      <c r="F3" s="32"/>
      <c r="G3" s="15"/>
      <c r="H3" s="15"/>
      <c r="I3" s="15"/>
      <c r="J3" s="33"/>
    </row>
    <row r="4" spans="1:10" s="2" customFormat="1" ht="14.1" customHeight="1">
      <c r="A4" s="152"/>
      <c r="B4" s="175" t="s">
        <v>79</v>
      </c>
      <c r="C4" s="175"/>
      <c r="D4" s="175"/>
      <c r="E4" s="175"/>
      <c r="F4" s="175" t="s">
        <v>85</v>
      </c>
      <c r="G4" s="175"/>
      <c r="H4" s="175"/>
      <c r="I4" s="175"/>
      <c r="J4" s="176"/>
    </row>
    <row r="5" spans="1:10" s="2" customFormat="1" ht="14.1" customHeight="1">
      <c r="A5" s="153"/>
      <c r="B5" s="155" t="s">
        <v>84</v>
      </c>
      <c r="C5" s="155" t="s">
        <v>80</v>
      </c>
      <c r="D5" s="155" t="s">
        <v>81</v>
      </c>
      <c r="E5" s="155" t="s">
        <v>82</v>
      </c>
      <c r="F5" s="155" t="s">
        <v>86</v>
      </c>
      <c r="G5" s="155" t="s">
        <v>87</v>
      </c>
      <c r="H5" s="155" t="s">
        <v>88</v>
      </c>
      <c r="I5" s="155" t="s">
        <v>89</v>
      </c>
      <c r="J5" s="156" t="s">
        <v>82</v>
      </c>
    </row>
    <row r="6" spans="1:10" s="2" customFormat="1" ht="14.1" customHeight="1">
      <c r="A6" s="149"/>
      <c r="B6" s="116" t="s">
        <v>283</v>
      </c>
      <c r="C6" s="116" t="s">
        <v>283</v>
      </c>
      <c r="D6" s="116" t="s">
        <v>283</v>
      </c>
      <c r="E6" s="116" t="s">
        <v>283</v>
      </c>
      <c r="F6" s="116" t="s">
        <v>283</v>
      </c>
      <c r="G6" s="116" t="s">
        <v>283</v>
      </c>
      <c r="H6" s="116" t="s">
        <v>283</v>
      </c>
      <c r="I6" s="116" t="s">
        <v>283</v>
      </c>
      <c r="J6" s="116" t="s">
        <v>283</v>
      </c>
    </row>
    <row r="7" spans="1:10" ht="14.1" customHeight="1">
      <c r="A7" s="154" t="s">
        <v>12</v>
      </c>
      <c r="B7" s="114">
        <v>823</v>
      </c>
      <c r="C7" s="114">
        <v>567</v>
      </c>
      <c r="D7" s="114">
        <v>29</v>
      </c>
      <c r="E7" s="114">
        <v>227</v>
      </c>
      <c r="F7" s="114">
        <v>823</v>
      </c>
      <c r="G7" s="114">
        <v>656</v>
      </c>
      <c r="H7" s="114">
        <v>159</v>
      </c>
      <c r="I7" s="114">
        <v>2</v>
      </c>
      <c r="J7" s="114">
        <v>6</v>
      </c>
    </row>
    <row r="8" spans="1:10" ht="14.1" customHeight="1">
      <c r="A8" s="154" t="s">
        <v>13</v>
      </c>
      <c r="B8" s="114">
        <v>866</v>
      </c>
      <c r="C8" s="114">
        <v>654</v>
      </c>
      <c r="D8" s="114">
        <v>18</v>
      </c>
      <c r="E8" s="114">
        <v>194</v>
      </c>
      <c r="F8" s="114">
        <v>866</v>
      </c>
      <c r="G8" s="114">
        <v>730</v>
      </c>
      <c r="H8" s="114">
        <v>135</v>
      </c>
      <c r="I8" s="114">
        <v>1</v>
      </c>
      <c r="J8" s="114" t="s">
        <v>5</v>
      </c>
    </row>
    <row r="9" spans="1:10" ht="14.1" customHeight="1">
      <c r="A9" s="154" t="s">
        <v>14</v>
      </c>
      <c r="B9" s="114">
        <v>779</v>
      </c>
      <c r="C9" s="114">
        <v>591</v>
      </c>
      <c r="D9" s="114">
        <v>22</v>
      </c>
      <c r="E9" s="114">
        <v>166</v>
      </c>
      <c r="F9" s="114">
        <v>779</v>
      </c>
      <c r="G9" s="114">
        <v>657</v>
      </c>
      <c r="H9" s="114">
        <v>119</v>
      </c>
      <c r="I9" s="114" t="s">
        <v>5</v>
      </c>
      <c r="J9" s="114">
        <v>3</v>
      </c>
    </row>
    <row r="10" spans="1:10" ht="14.1" customHeight="1">
      <c r="A10" s="154" t="s">
        <v>15</v>
      </c>
      <c r="B10" s="114">
        <v>702</v>
      </c>
      <c r="C10" s="114">
        <v>557</v>
      </c>
      <c r="D10" s="114">
        <v>16</v>
      </c>
      <c r="E10" s="114">
        <v>129</v>
      </c>
      <c r="F10" s="114">
        <v>702</v>
      </c>
      <c r="G10" s="114">
        <v>588</v>
      </c>
      <c r="H10" s="114">
        <v>111</v>
      </c>
      <c r="I10" s="114" t="s">
        <v>5</v>
      </c>
      <c r="J10" s="114">
        <v>3</v>
      </c>
    </row>
    <row r="11" spans="1:10" ht="14.1" customHeight="1">
      <c r="A11" s="154" t="s">
        <v>9</v>
      </c>
      <c r="B11" s="114">
        <v>617</v>
      </c>
      <c r="C11" s="114">
        <v>471</v>
      </c>
      <c r="D11" s="114">
        <v>9</v>
      </c>
      <c r="E11" s="114">
        <v>137</v>
      </c>
      <c r="F11" s="114">
        <v>617</v>
      </c>
      <c r="G11" s="114">
        <v>522</v>
      </c>
      <c r="H11" s="114">
        <v>93</v>
      </c>
      <c r="I11" s="114" t="s">
        <v>5</v>
      </c>
      <c r="J11" s="114">
        <v>2</v>
      </c>
    </row>
    <row r="12" spans="1:10" ht="14.1" customHeight="1">
      <c r="A12" s="154" t="s">
        <v>6</v>
      </c>
      <c r="B12" s="114">
        <v>693</v>
      </c>
      <c r="C12" s="114">
        <v>549</v>
      </c>
      <c r="D12" s="114">
        <v>11</v>
      </c>
      <c r="E12" s="114">
        <v>133</v>
      </c>
      <c r="F12" s="114">
        <v>693</v>
      </c>
      <c r="G12" s="114">
        <v>594</v>
      </c>
      <c r="H12" s="114">
        <v>94</v>
      </c>
      <c r="I12" s="114">
        <v>1</v>
      </c>
      <c r="J12" s="114">
        <v>4</v>
      </c>
    </row>
    <row r="13" spans="1:10" ht="14.1" customHeight="1">
      <c r="A13" s="154" t="s">
        <v>7</v>
      </c>
      <c r="B13" s="114">
        <v>663</v>
      </c>
      <c r="C13" s="114">
        <v>526</v>
      </c>
      <c r="D13" s="114">
        <v>12</v>
      </c>
      <c r="E13" s="114">
        <v>125</v>
      </c>
      <c r="F13" s="114">
        <v>663</v>
      </c>
      <c r="G13" s="114">
        <v>586</v>
      </c>
      <c r="H13" s="114">
        <v>70</v>
      </c>
      <c r="I13" s="114">
        <v>3</v>
      </c>
      <c r="J13" s="114">
        <v>4</v>
      </c>
    </row>
    <row r="14" spans="1:10" ht="14.1" customHeight="1">
      <c r="A14" s="154" t="s">
        <v>1</v>
      </c>
      <c r="B14" s="114">
        <v>640</v>
      </c>
      <c r="C14" s="114">
        <v>439</v>
      </c>
      <c r="D14" s="114">
        <v>66</v>
      </c>
      <c r="E14" s="114">
        <v>135</v>
      </c>
      <c r="F14" s="114">
        <v>640</v>
      </c>
      <c r="G14" s="114">
        <v>520</v>
      </c>
      <c r="H14" s="114">
        <v>113</v>
      </c>
      <c r="I14" s="114">
        <v>2</v>
      </c>
      <c r="J14" s="114">
        <v>5</v>
      </c>
    </row>
    <row r="15" spans="1:10" ht="14.1" customHeight="1">
      <c r="A15" s="154" t="s">
        <v>2</v>
      </c>
      <c r="B15" s="114">
        <v>779</v>
      </c>
      <c r="C15" s="114">
        <v>625</v>
      </c>
      <c r="D15" s="114">
        <v>13</v>
      </c>
      <c r="E15" s="114">
        <v>141</v>
      </c>
      <c r="F15" s="114">
        <v>779</v>
      </c>
      <c r="G15" s="114">
        <v>670</v>
      </c>
      <c r="H15" s="114">
        <v>100</v>
      </c>
      <c r="I15" s="114">
        <v>1</v>
      </c>
      <c r="J15" s="114">
        <v>8</v>
      </c>
    </row>
    <row r="16" spans="1:10" ht="14.1" customHeight="1">
      <c r="A16" s="154" t="s">
        <v>3</v>
      </c>
      <c r="B16" s="114">
        <v>518</v>
      </c>
      <c r="C16" s="114">
        <v>393</v>
      </c>
      <c r="D16" s="114">
        <v>21</v>
      </c>
      <c r="E16" s="114">
        <v>104</v>
      </c>
      <c r="F16" s="114">
        <v>518</v>
      </c>
      <c r="G16" s="114">
        <v>445</v>
      </c>
      <c r="H16" s="114">
        <v>68</v>
      </c>
      <c r="I16" s="114" t="s">
        <v>5</v>
      </c>
      <c r="J16" s="114">
        <v>5</v>
      </c>
    </row>
    <row r="17" spans="1:10" ht="14.1" customHeight="1">
      <c r="A17" s="154" t="s">
        <v>4</v>
      </c>
      <c r="B17" s="114">
        <v>673</v>
      </c>
      <c r="C17" s="114">
        <v>533</v>
      </c>
      <c r="D17" s="114">
        <v>7</v>
      </c>
      <c r="E17" s="114">
        <v>133</v>
      </c>
      <c r="F17" s="114">
        <v>673</v>
      </c>
      <c r="G17" s="114">
        <v>578</v>
      </c>
      <c r="H17" s="114">
        <v>88</v>
      </c>
      <c r="I17" s="114">
        <v>1</v>
      </c>
      <c r="J17" s="114">
        <v>6</v>
      </c>
    </row>
    <row r="18" spans="1:10" ht="14.1" customHeight="1">
      <c r="A18" s="154" t="s">
        <v>37</v>
      </c>
      <c r="B18" s="114">
        <v>592</v>
      </c>
      <c r="C18" s="114">
        <v>452</v>
      </c>
      <c r="D18" s="114">
        <v>7</v>
      </c>
      <c r="E18" s="114">
        <v>133</v>
      </c>
      <c r="F18" s="114">
        <v>592</v>
      </c>
      <c r="G18" s="114">
        <v>530</v>
      </c>
      <c r="H18" s="114">
        <v>59</v>
      </c>
      <c r="I18" s="114" t="s">
        <v>5</v>
      </c>
      <c r="J18" s="114">
        <v>3</v>
      </c>
    </row>
    <row r="19" spans="1:10" ht="14.1" customHeight="1">
      <c r="A19" s="154" t="s">
        <v>132</v>
      </c>
      <c r="B19" s="114">
        <v>555</v>
      </c>
      <c r="C19" s="114">
        <v>438</v>
      </c>
      <c r="D19" s="114">
        <v>8</v>
      </c>
      <c r="E19" s="114">
        <v>109</v>
      </c>
      <c r="F19" s="114">
        <v>555</v>
      </c>
      <c r="G19" s="114">
        <v>494</v>
      </c>
      <c r="H19" s="114">
        <v>55</v>
      </c>
      <c r="I19" s="114">
        <v>1</v>
      </c>
      <c r="J19" s="114">
        <v>5</v>
      </c>
    </row>
    <row r="20" spans="1:10" ht="14.1" customHeight="1">
      <c r="A20" s="154" t="s">
        <v>137</v>
      </c>
      <c r="B20" s="114">
        <v>605</v>
      </c>
      <c r="C20" s="114">
        <v>463</v>
      </c>
      <c r="D20" s="114">
        <v>6</v>
      </c>
      <c r="E20" s="114">
        <v>136</v>
      </c>
      <c r="F20" s="114">
        <v>605</v>
      </c>
      <c r="G20" s="114">
        <v>542</v>
      </c>
      <c r="H20" s="114">
        <v>55</v>
      </c>
      <c r="I20" s="114">
        <v>2</v>
      </c>
      <c r="J20" s="114">
        <v>6</v>
      </c>
    </row>
    <row r="21" spans="1:10" ht="14.1" customHeight="1">
      <c r="A21" s="154" t="s">
        <v>155</v>
      </c>
      <c r="B21" s="114">
        <v>589</v>
      </c>
      <c r="C21" s="114">
        <v>487</v>
      </c>
      <c r="D21" s="114">
        <v>4</v>
      </c>
      <c r="E21" s="114">
        <v>98</v>
      </c>
      <c r="F21" s="114">
        <v>589</v>
      </c>
      <c r="G21" s="114">
        <v>535</v>
      </c>
      <c r="H21" s="114">
        <v>51</v>
      </c>
      <c r="I21" s="114">
        <v>1</v>
      </c>
      <c r="J21" s="114">
        <v>2</v>
      </c>
    </row>
    <row r="22" spans="1:10" ht="14.1" customHeight="1">
      <c r="A22" s="154" t="s">
        <v>170</v>
      </c>
      <c r="B22" s="114">
        <v>533</v>
      </c>
      <c r="C22" s="114">
        <v>445</v>
      </c>
      <c r="D22" s="114">
        <v>5</v>
      </c>
      <c r="E22" s="114">
        <v>83</v>
      </c>
      <c r="F22" s="114">
        <v>533</v>
      </c>
      <c r="G22" s="114">
        <v>487</v>
      </c>
      <c r="H22" s="114">
        <v>44</v>
      </c>
      <c r="I22" s="114">
        <v>1</v>
      </c>
      <c r="J22" s="114">
        <v>1</v>
      </c>
    </row>
    <row r="23" spans="1:10" ht="14.1" customHeight="1">
      <c r="A23" s="154" t="s">
        <v>408</v>
      </c>
      <c r="B23" s="114">
        <v>600</v>
      </c>
      <c r="C23" s="114">
        <v>491</v>
      </c>
      <c r="D23" s="114">
        <v>16</v>
      </c>
      <c r="E23" s="114">
        <v>93</v>
      </c>
      <c r="F23" s="114">
        <v>600</v>
      </c>
      <c r="G23" s="114">
        <v>550</v>
      </c>
      <c r="H23" s="114">
        <v>50</v>
      </c>
      <c r="I23" s="114" t="s">
        <v>5</v>
      </c>
      <c r="J23" s="114" t="s">
        <v>5</v>
      </c>
    </row>
    <row r="24" spans="1:10" ht="14.1" customHeight="1">
      <c r="A24" s="154" t="s">
        <v>453</v>
      </c>
      <c r="B24" s="114">
        <v>518</v>
      </c>
      <c r="C24" s="114">
        <v>428</v>
      </c>
      <c r="D24" s="114">
        <v>4</v>
      </c>
      <c r="E24" s="114">
        <v>86</v>
      </c>
      <c r="F24" s="114">
        <v>518</v>
      </c>
      <c r="G24" s="114">
        <v>483</v>
      </c>
      <c r="H24" s="114">
        <v>33</v>
      </c>
      <c r="I24" s="114" t="s">
        <v>5</v>
      </c>
      <c r="J24" s="114">
        <v>2</v>
      </c>
    </row>
    <row r="25" spans="1:10" ht="14.1" customHeight="1">
      <c r="A25" s="154" t="s">
        <v>457</v>
      </c>
      <c r="B25" s="114">
        <v>456</v>
      </c>
      <c r="C25" s="114">
        <v>356</v>
      </c>
      <c r="D25" s="114">
        <v>3</v>
      </c>
      <c r="E25" s="114">
        <v>97</v>
      </c>
      <c r="F25" s="114">
        <v>456</v>
      </c>
      <c r="G25" s="114">
        <v>420</v>
      </c>
      <c r="H25" s="114">
        <v>36</v>
      </c>
      <c r="I25" s="114" t="s">
        <v>5</v>
      </c>
      <c r="J25" s="114" t="s">
        <v>5</v>
      </c>
    </row>
    <row r="26" spans="1:10" ht="14.1" customHeight="1">
      <c r="A26" s="154" t="s">
        <v>467</v>
      </c>
      <c r="B26" s="114">
        <v>436</v>
      </c>
      <c r="C26" s="114">
        <v>341</v>
      </c>
      <c r="D26" s="114">
        <v>5</v>
      </c>
      <c r="E26" s="114">
        <v>90</v>
      </c>
      <c r="F26" s="114">
        <v>436</v>
      </c>
      <c r="G26" s="114">
        <v>392</v>
      </c>
      <c r="H26" s="114">
        <v>41</v>
      </c>
      <c r="I26" s="114" t="s">
        <v>5</v>
      </c>
      <c r="J26" s="114">
        <v>3</v>
      </c>
    </row>
    <row r="27" spans="1:10" ht="14.1" customHeight="1">
      <c r="A27" s="64"/>
      <c r="B27" s="64"/>
      <c r="C27" s="65"/>
      <c r="D27" s="65"/>
      <c r="E27" s="65"/>
      <c r="F27" s="65"/>
      <c r="G27" s="65"/>
      <c r="H27" s="65"/>
      <c r="I27" s="65"/>
      <c r="J27" s="65"/>
    </row>
    <row r="29" spans="1:10" ht="14.1" customHeight="1">
      <c r="A29" s="10" t="s">
        <v>22</v>
      </c>
    </row>
  </sheetData>
  <sheetProtection algorithmName="SHA-512" hashValue="67cBgT4zUjKC79jAaoFScwyWJBTtox59PZl+P1M0oMPBytiILrqSYoHT/01vTGGKoXH/X5fcwT2LwRw+3KwQgg==" saltValue="D7n567S8/EhC/Miw994Lrg==" spinCount="100000" sheet="1" objects="1" scenarios="1" selectLockedCells="1" selectUnlockedCells="1"/>
  <mergeCells count="2">
    <mergeCell ref="B4:E4"/>
    <mergeCell ref="F4:J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3"/>
  <sheetViews>
    <sheetView zoomScaleNormal="100" zoomScaleSheetLayoutView="50" workbookViewId="0">
      <pane xSplit="1" ySplit="5" topLeftCell="B15" activePane="bottomRight" state="frozen"/>
      <selection activeCell="B43" sqref="B43"/>
      <selection pane="topRight" activeCell="B43" sqref="B43"/>
      <selection pane="bottomLeft" activeCell="B43" sqref="B43"/>
      <selection pane="bottomRight" activeCell="J29" sqref="J29"/>
    </sheetView>
  </sheetViews>
  <sheetFormatPr defaultColWidth="15.625" defaultRowHeight="14.1" customHeight="1"/>
  <cols>
    <col min="1" max="1" width="10.625" style="3" customWidth="1"/>
    <col min="2" max="2" width="11.625" style="3" customWidth="1"/>
    <col min="3" max="21" width="11.625" style="1" customWidth="1"/>
    <col min="22" max="16384" width="15.625" style="1"/>
  </cols>
  <sheetData>
    <row r="1" spans="1:21" ht="14.1" customHeight="1">
      <c r="A1" s="99" t="s">
        <v>23</v>
      </c>
      <c r="B1" s="8"/>
      <c r="C1" s="5"/>
      <c r="D1" s="10"/>
      <c r="E1" s="13"/>
      <c r="F1" s="35"/>
      <c r="G1" s="13"/>
      <c r="H1" s="35"/>
    </row>
    <row r="2" spans="1:21" s="8" customFormat="1" ht="14.1" customHeight="1">
      <c r="H2" s="15"/>
      <c r="I2" s="15"/>
      <c r="J2" s="15"/>
      <c r="K2" s="9"/>
      <c r="L2" s="15"/>
      <c r="M2" s="15"/>
      <c r="N2" s="15"/>
      <c r="O2" s="15"/>
      <c r="P2" s="15"/>
      <c r="Q2" s="15"/>
      <c r="R2" s="15"/>
      <c r="S2" s="15"/>
      <c r="T2" s="15"/>
      <c r="U2" s="15"/>
    </row>
    <row r="3" spans="1:21" s="8" customFormat="1" ht="14.1" customHeight="1">
      <c r="A3" s="34"/>
      <c r="B3" s="34"/>
      <c r="D3" s="13"/>
      <c r="E3" s="35"/>
      <c r="F3" s="13"/>
      <c r="G3" s="35"/>
      <c r="H3" s="15"/>
      <c r="I3" s="15"/>
      <c r="J3" s="15"/>
      <c r="K3" s="9"/>
      <c r="L3" s="15"/>
      <c r="M3" s="15"/>
      <c r="N3" s="15"/>
      <c r="O3" s="15"/>
      <c r="P3" s="15"/>
      <c r="Q3" s="15"/>
      <c r="R3" s="15"/>
      <c r="S3" s="15"/>
      <c r="T3" s="15"/>
      <c r="U3" s="15"/>
    </row>
    <row r="4" spans="1:21" s="62" customFormat="1" ht="40.5" customHeight="1">
      <c r="A4" s="119"/>
      <c r="B4" s="142" t="s">
        <v>436</v>
      </c>
      <c r="C4" s="142" t="s">
        <v>437</v>
      </c>
      <c r="D4" s="142" t="s">
        <v>438</v>
      </c>
      <c r="E4" s="142" t="s">
        <v>297</v>
      </c>
      <c r="F4" s="142" t="s">
        <v>298</v>
      </c>
      <c r="G4" s="142" t="s">
        <v>299</v>
      </c>
      <c r="H4" s="142" t="s">
        <v>289</v>
      </c>
      <c r="I4" s="142" t="s">
        <v>290</v>
      </c>
      <c r="J4" s="142" t="s">
        <v>291</v>
      </c>
      <c r="K4" s="142" t="s">
        <v>292</v>
      </c>
      <c r="L4" s="142" t="s">
        <v>293</v>
      </c>
      <c r="M4" s="142" t="s">
        <v>294</v>
      </c>
      <c r="N4" s="142" t="s">
        <v>295</v>
      </c>
      <c r="O4" s="142" t="s">
        <v>296</v>
      </c>
      <c r="P4" s="141" t="s">
        <v>439</v>
      </c>
      <c r="Q4" s="142" t="s">
        <v>287</v>
      </c>
      <c r="R4" s="142" t="s">
        <v>288</v>
      </c>
      <c r="S4" s="142" t="s">
        <v>440</v>
      </c>
      <c r="T4" s="142" t="s">
        <v>442</v>
      </c>
      <c r="U4" s="147" t="s">
        <v>441</v>
      </c>
    </row>
    <row r="5" spans="1:21" s="62" customFormat="1" ht="14.1" customHeight="1">
      <c r="A5" s="151"/>
      <c r="B5" s="123" t="s">
        <v>284</v>
      </c>
      <c r="C5" s="123" t="s">
        <v>284</v>
      </c>
      <c r="D5" s="123" t="s">
        <v>284</v>
      </c>
      <c r="E5" s="123" t="s">
        <v>284</v>
      </c>
      <c r="F5" s="123" t="s">
        <v>284</v>
      </c>
      <c r="G5" s="123" t="s">
        <v>284</v>
      </c>
      <c r="H5" s="123" t="s">
        <v>284</v>
      </c>
      <c r="I5" s="123" t="s">
        <v>284</v>
      </c>
      <c r="J5" s="123" t="s">
        <v>284</v>
      </c>
      <c r="K5" s="123" t="s">
        <v>284</v>
      </c>
      <c r="L5" s="123" t="s">
        <v>284</v>
      </c>
      <c r="M5" s="123" t="s">
        <v>284</v>
      </c>
      <c r="N5" s="123" t="s">
        <v>284</v>
      </c>
      <c r="O5" s="123" t="s">
        <v>284</v>
      </c>
      <c r="P5" s="123" t="s">
        <v>286</v>
      </c>
      <c r="Q5" s="123" t="s">
        <v>286</v>
      </c>
      <c r="R5" s="123" t="s">
        <v>286</v>
      </c>
      <c r="S5" s="123" t="s">
        <v>286</v>
      </c>
      <c r="T5" s="123" t="s">
        <v>286</v>
      </c>
      <c r="U5" s="123" t="s">
        <v>286</v>
      </c>
    </row>
    <row r="6" spans="1:21" s="8" customFormat="1" ht="14.1" customHeight="1">
      <c r="A6" s="144" t="s">
        <v>213</v>
      </c>
      <c r="B6" s="50">
        <v>717</v>
      </c>
      <c r="C6" s="50">
        <v>445</v>
      </c>
      <c r="D6" s="50">
        <v>196</v>
      </c>
      <c r="E6" s="50">
        <v>72</v>
      </c>
      <c r="F6" s="50">
        <v>4</v>
      </c>
      <c r="G6" s="50">
        <v>517</v>
      </c>
      <c r="H6" s="50" t="s">
        <v>108</v>
      </c>
      <c r="I6" s="50" t="s">
        <v>108</v>
      </c>
      <c r="J6" s="50" t="s">
        <v>108</v>
      </c>
      <c r="K6" s="50" t="s">
        <v>108</v>
      </c>
      <c r="L6" s="50" t="s">
        <v>108</v>
      </c>
      <c r="M6" s="50" t="s">
        <v>108</v>
      </c>
      <c r="N6" s="50" t="s">
        <v>108</v>
      </c>
      <c r="O6" s="50" t="s">
        <v>108</v>
      </c>
      <c r="P6" s="50">
        <v>87552</v>
      </c>
      <c r="Q6" s="50">
        <v>81330</v>
      </c>
      <c r="R6" s="50">
        <v>62694</v>
      </c>
      <c r="S6" s="50">
        <v>7411</v>
      </c>
      <c r="T6" s="50">
        <v>10734</v>
      </c>
      <c r="U6" s="50">
        <v>491</v>
      </c>
    </row>
    <row r="7" spans="1:21" ht="14.1" customHeight="1">
      <c r="A7" s="144" t="s">
        <v>214</v>
      </c>
      <c r="B7" s="50">
        <v>673</v>
      </c>
      <c r="C7" s="50">
        <v>383</v>
      </c>
      <c r="D7" s="50">
        <v>230</v>
      </c>
      <c r="E7" s="50">
        <v>58</v>
      </c>
      <c r="F7" s="50">
        <v>2</v>
      </c>
      <c r="G7" s="50">
        <v>441</v>
      </c>
      <c r="H7" s="50" t="s">
        <v>108</v>
      </c>
      <c r="I7" s="50" t="s">
        <v>108</v>
      </c>
      <c r="J7" s="50" t="s">
        <v>108</v>
      </c>
      <c r="K7" s="50" t="s">
        <v>108</v>
      </c>
      <c r="L7" s="50" t="s">
        <v>108</v>
      </c>
      <c r="M7" s="50" t="s">
        <v>108</v>
      </c>
      <c r="N7" s="50" t="s">
        <v>108</v>
      </c>
      <c r="O7" s="50" t="s">
        <v>108</v>
      </c>
      <c r="P7" s="50">
        <v>74663</v>
      </c>
      <c r="Q7" s="50">
        <v>70353</v>
      </c>
      <c r="R7" s="50">
        <v>51606</v>
      </c>
      <c r="S7" s="50">
        <v>6712</v>
      </c>
      <c r="T7" s="50">
        <v>11738</v>
      </c>
      <c r="U7" s="50">
        <v>297</v>
      </c>
    </row>
    <row r="8" spans="1:21" ht="14.1" customHeight="1">
      <c r="A8" s="144" t="s">
        <v>215</v>
      </c>
      <c r="B8" s="50">
        <v>667</v>
      </c>
      <c r="C8" s="50">
        <v>394</v>
      </c>
      <c r="D8" s="50">
        <v>120</v>
      </c>
      <c r="E8" s="50">
        <v>152</v>
      </c>
      <c r="F8" s="50">
        <v>1</v>
      </c>
      <c r="G8" s="50">
        <v>546</v>
      </c>
      <c r="H8" s="50" t="s">
        <v>108</v>
      </c>
      <c r="I8" s="50" t="s">
        <v>108</v>
      </c>
      <c r="J8" s="50" t="s">
        <v>108</v>
      </c>
      <c r="K8" s="50" t="s">
        <v>108</v>
      </c>
      <c r="L8" s="50" t="s">
        <v>108</v>
      </c>
      <c r="M8" s="50" t="s">
        <v>108</v>
      </c>
      <c r="N8" s="50" t="s">
        <v>108</v>
      </c>
      <c r="O8" s="50" t="s">
        <v>108</v>
      </c>
      <c r="P8" s="50">
        <v>80094</v>
      </c>
      <c r="Q8" s="50">
        <v>76439</v>
      </c>
      <c r="R8" s="50">
        <v>54153</v>
      </c>
      <c r="S8" s="50">
        <v>15316</v>
      </c>
      <c r="T8" s="50">
        <v>6799</v>
      </c>
      <c r="U8" s="50">
        <v>171</v>
      </c>
    </row>
    <row r="9" spans="1:21" ht="14.1" customHeight="1">
      <c r="A9" s="144" t="s">
        <v>216</v>
      </c>
      <c r="B9" s="50">
        <v>694</v>
      </c>
      <c r="C9" s="50">
        <v>357</v>
      </c>
      <c r="D9" s="50">
        <v>324</v>
      </c>
      <c r="E9" s="50">
        <v>13</v>
      </c>
      <c r="F9" s="50">
        <v>0</v>
      </c>
      <c r="G9" s="50">
        <v>370</v>
      </c>
      <c r="H9" s="50" t="s">
        <v>5</v>
      </c>
      <c r="I9" s="50" t="s">
        <v>5</v>
      </c>
      <c r="J9" s="50" t="s">
        <v>5</v>
      </c>
      <c r="K9" s="50" t="s">
        <v>5</v>
      </c>
      <c r="L9" s="50" t="s">
        <v>5</v>
      </c>
      <c r="M9" s="50" t="s">
        <v>5</v>
      </c>
      <c r="N9" s="50" t="s">
        <v>5</v>
      </c>
      <c r="O9" s="50" t="s">
        <v>5</v>
      </c>
      <c r="P9" s="50">
        <v>73608</v>
      </c>
      <c r="Q9" s="50">
        <v>66341</v>
      </c>
      <c r="R9" s="50">
        <v>48228</v>
      </c>
      <c r="S9" s="50">
        <v>1675</v>
      </c>
      <c r="T9" s="50">
        <v>16438</v>
      </c>
      <c r="U9" s="50">
        <v>0</v>
      </c>
    </row>
    <row r="10" spans="1:21" ht="14.1" customHeight="1">
      <c r="A10" s="144" t="s">
        <v>217</v>
      </c>
      <c r="B10" s="50">
        <v>559</v>
      </c>
      <c r="C10" s="50">
        <v>374</v>
      </c>
      <c r="D10" s="50">
        <v>133</v>
      </c>
      <c r="E10" s="50">
        <v>50</v>
      </c>
      <c r="F10" s="50">
        <v>2</v>
      </c>
      <c r="G10" s="50">
        <v>424</v>
      </c>
      <c r="H10" s="50" t="s">
        <v>108</v>
      </c>
      <c r="I10" s="50" t="s">
        <v>108</v>
      </c>
      <c r="J10" s="50" t="s">
        <v>108</v>
      </c>
      <c r="K10" s="50" t="s">
        <v>108</v>
      </c>
      <c r="L10" s="50" t="s">
        <v>108</v>
      </c>
      <c r="M10" s="50" t="s">
        <v>108</v>
      </c>
      <c r="N10" s="50" t="s">
        <v>108</v>
      </c>
      <c r="O10" s="50" t="s">
        <v>108</v>
      </c>
      <c r="P10" s="50">
        <v>66042</v>
      </c>
      <c r="Q10" s="50">
        <v>62370</v>
      </c>
      <c r="R10" s="50">
        <v>51092</v>
      </c>
      <c r="S10" s="50">
        <v>4954</v>
      </c>
      <c r="T10" s="50">
        <v>6073</v>
      </c>
      <c r="U10" s="50">
        <v>251</v>
      </c>
    </row>
    <row r="11" spans="1:21" ht="14.1" customHeight="1">
      <c r="A11" s="144" t="s">
        <v>218</v>
      </c>
      <c r="B11" s="50">
        <v>843</v>
      </c>
      <c r="C11" s="50">
        <v>404</v>
      </c>
      <c r="D11" s="50">
        <v>329</v>
      </c>
      <c r="E11" s="50">
        <v>110</v>
      </c>
      <c r="F11" s="50">
        <v>0</v>
      </c>
      <c r="G11" s="50">
        <v>514</v>
      </c>
      <c r="H11" s="50" t="s">
        <v>108</v>
      </c>
      <c r="I11" s="50" t="s">
        <v>108</v>
      </c>
      <c r="J11" s="50" t="s">
        <v>108</v>
      </c>
      <c r="K11" s="50" t="s">
        <v>108</v>
      </c>
      <c r="L11" s="50" t="s">
        <v>108</v>
      </c>
      <c r="M11" s="50" t="s">
        <v>108</v>
      </c>
      <c r="N11" s="50" t="s">
        <v>108</v>
      </c>
      <c r="O11" s="50" t="s">
        <v>108</v>
      </c>
      <c r="P11" s="50">
        <v>82561</v>
      </c>
      <c r="Q11" s="50">
        <v>78544</v>
      </c>
      <c r="R11" s="50">
        <v>53989</v>
      </c>
      <c r="S11" s="50">
        <v>8512</v>
      </c>
      <c r="T11" s="50">
        <v>16043</v>
      </c>
      <c r="U11" s="50">
        <v>0</v>
      </c>
    </row>
    <row r="12" spans="1:21" ht="14.1" customHeight="1">
      <c r="A12" s="144" t="s">
        <v>219</v>
      </c>
      <c r="B12" s="50">
        <v>1087</v>
      </c>
      <c r="C12" s="50">
        <v>596</v>
      </c>
      <c r="D12" s="50">
        <v>459</v>
      </c>
      <c r="E12" s="50">
        <v>32</v>
      </c>
      <c r="F12" s="50">
        <v>0</v>
      </c>
      <c r="G12" s="50">
        <v>628</v>
      </c>
      <c r="H12" s="50" t="s">
        <v>108</v>
      </c>
      <c r="I12" s="50" t="s">
        <v>108</v>
      </c>
      <c r="J12" s="50" t="s">
        <v>108</v>
      </c>
      <c r="K12" s="50" t="s">
        <v>108</v>
      </c>
      <c r="L12" s="50" t="s">
        <v>108</v>
      </c>
      <c r="M12" s="50" t="s">
        <v>108</v>
      </c>
      <c r="N12" s="50" t="s">
        <v>108</v>
      </c>
      <c r="O12" s="50" t="s">
        <v>108</v>
      </c>
      <c r="P12" s="50">
        <v>111688</v>
      </c>
      <c r="Q12" s="50">
        <v>101884</v>
      </c>
      <c r="R12" s="50">
        <v>79518</v>
      </c>
      <c r="S12" s="50">
        <v>4101</v>
      </c>
      <c r="T12" s="50">
        <v>18265</v>
      </c>
      <c r="U12" s="50">
        <v>0</v>
      </c>
    </row>
    <row r="13" spans="1:21" ht="14.1" customHeight="1">
      <c r="A13" s="144" t="s">
        <v>220</v>
      </c>
      <c r="B13" s="50">
        <v>1003</v>
      </c>
      <c r="C13" s="50">
        <v>554</v>
      </c>
      <c r="D13" s="50">
        <v>257</v>
      </c>
      <c r="E13" s="50">
        <v>191</v>
      </c>
      <c r="F13" s="50">
        <v>1</v>
      </c>
      <c r="G13" s="50">
        <v>745</v>
      </c>
      <c r="H13" s="50" t="s">
        <v>108</v>
      </c>
      <c r="I13" s="50" t="s">
        <v>108</v>
      </c>
      <c r="J13" s="50" t="s">
        <v>108</v>
      </c>
      <c r="K13" s="50" t="s">
        <v>108</v>
      </c>
      <c r="L13" s="50" t="s">
        <v>108</v>
      </c>
      <c r="M13" s="50" t="s">
        <v>108</v>
      </c>
      <c r="N13" s="50" t="s">
        <v>108</v>
      </c>
      <c r="O13" s="50" t="s">
        <v>108</v>
      </c>
      <c r="P13" s="50">
        <v>106498</v>
      </c>
      <c r="Q13" s="50">
        <v>104475</v>
      </c>
      <c r="R13" s="50">
        <v>73354</v>
      </c>
      <c r="S13" s="50">
        <v>18175</v>
      </c>
      <c r="T13" s="50">
        <v>12803</v>
      </c>
      <c r="U13" s="50">
        <v>143</v>
      </c>
    </row>
    <row r="14" spans="1:21" ht="14.1" customHeight="1">
      <c r="A14" s="144" t="s">
        <v>221</v>
      </c>
      <c r="B14" s="50">
        <v>746</v>
      </c>
      <c r="C14" s="50">
        <v>501</v>
      </c>
      <c r="D14" s="50">
        <v>165</v>
      </c>
      <c r="E14" s="50">
        <v>79</v>
      </c>
      <c r="F14" s="50">
        <v>1</v>
      </c>
      <c r="G14" s="50">
        <v>580</v>
      </c>
      <c r="H14" s="50">
        <v>0</v>
      </c>
      <c r="I14" s="50">
        <v>1940</v>
      </c>
      <c r="J14" s="50">
        <v>3040</v>
      </c>
      <c r="K14" s="50">
        <v>3960</v>
      </c>
      <c r="L14" s="50">
        <v>5540</v>
      </c>
      <c r="M14" s="50">
        <v>6480</v>
      </c>
      <c r="N14" s="50">
        <v>12760</v>
      </c>
      <c r="O14" s="50">
        <v>13780</v>
      </c>
      <c r="P14" s="50">
        <v>87708</v>
      </c>
      <c r="Q14" s="50">
        <v>82076</v>
      </c>
      <c r="R14" s="50">
        <v>66130</v>
      </c>
      <c r="S14" s="50">
        <v>8459</v>
      </c>
      <c r="T14" s="50">
        <v>7422</v>
      </c>
      <c r="U14" s="50">
        <v>65</v>
      </c>
    </row>
    <row r="15" spans="1:21" ht="14.1" customHeight="1">
      <c r="A15" s="144" t="s">
        <v>222</v>
      </c>
      <c r="B15" s="50">
        <v>704</v>
      </c>
      <c r="C15" s="50">
        <v>443</v>
      </c>
      <c r="D15" s="50">
        <v>239</v>
      </c>
      <c r="E15" s="50">
        <v>19</v>
      </c>
      <c r="F15" s="50">
        <v>3</v>
      </c>
      <c r="G15" s="50">
        <v>462</v>
      </c>
      <c r="H15" s="50" t="s">
        <v>108</v>
      </c>
      <c r="I15" s="50" t="s">
        <v>108</v>
      </c>
      <c r="J15" s="50" t="s">
        <v>108</v>
      </c>
      <c r="K15" s="50" t="s">
        <v>108</v>
      </c>
      <c r="L15" s="50" t="s">
        <v>108</v>
      </c>
      <c r="M15" s="50" t="s">
        <v>108</v>
      </c>
      <c r="N15" s="50" t="s">
        <v>108</v>
      </c>
      <c r="O15" s="50" t="s">
        <v>108</v>
      </c>
      <c r="P15" s="50">
        <v>74342</v>
      </c>
      <c r="Q15" s="50">
        <v>71943</v>
      </c>
      <c r="R15" s="50">
        <v>57759</v>
      </c>
      <c r="S15" s="50">
        <v>2145</v>
      </c>
      <c r="T15" s="50">
        <v>11543</v>
      </c>
      <c r="U15" s="50">
        <v>496</v>
      </c>
    </row>
    <row r="16" spans="1:21" ht="14.1" customHeight="1">
      <c r="A16" s="144" t="s">
        <v>223</v>
      </c>
      <c r="B16" s="50">
        <v>731</v>
      </c>
      <c r="C16" s="51">
        <v>459</v>
      </c>
      <c r="D16" s="51">
        <v>238</v>
      </c>
      <c r="E16" s="51">
        <v>34</v>
      </c>
      <c r="F16" s="51">
        <v>0</v>
      </c>
      <c r="G16" s="51">
        <v>493</v>
      </c>
      <c r="H16" s="50" t="s">
        <v>108</v>
      </c>
      <c r="I16" s="50" t="s">
        <v>108</v>
      </c>
      <c r="J16" s="50" t="s">
        <v>108</v>
      </c>
      <c r="K16" s="50" t="s">
        <v>108</v>
      </c>
      <c r="L16" s="50" t="s">
        <v>108</v>
      </c>
      <c r="M16" s="50" t="s">
        <v>108</v>
      </c>
      <c r="N16" s="50" t="s">
        <v>108</v>
      </c>
      <c r="O16" s="50" t="s">
        <v>108</v>
      </c>
      <c r="P16" s="51">
        <v>79638</v>
      </c>
      <c r="Q16" s="51">
        <v>74857</v>
      </c>
      <c r="R16" s="51">
        <v>58359</v>
      </c>
      <c r="S16" s="51">
        <v>3713</v>
      </c>
      <c r="T16" s="51">
        <v>12785</v>
      </c>
      <c r="U16" s="51">
        <v>0</v>
      </c>
    </row>
    <row r="17" spans="1:21" ht="14.1" customHeight="1">
      <c r="A17" s="144" t="s">
        <v>224</v>
      </c>
      <c r="B17" s="118">
        <v>659</v>
      </c>
      <c r="C17" s="52">
        <v>503</v>
      </c>
      <c r="D17" s="52">
        <v>121</v>
      </c>
      <c r="E17" s="52">
        <v>35</v>
      </c>
      <c r="F17" s="52">
        <v>0</v>
      </c>
      <c r="G17" s="52">
        <v>538</v>
      </c>
      <c r="H17" s="50" t="s">
        <v>108</v>
      </c>
      <c r="I17" s="50" t="s">
        <v>108</v>
      </c>
      <c r="J17" s="50" t="s">
        <v>108</v>
      </c>
      <c r="K17" s="50" t="s">
        <v>108</v>
      </c>
      <c r="L17" s="50" t="s">
        <v>108</v>
      </c>
      <c r="M17" s="50" t="s">
        <v>108</v>
      </c>
      <c r="N17" s="50" t="s">
        <v>108</v>
      </c>
      <c r="O17" s="50" t="s">
        <v>108</v>
      </c>
      <c r="P17" s="52">
        <v>78377</v>
      </c>
      <c r="Q17" s="52">
        <v>74568</v>
      </c>
      <c r="R17" s="52">
        <v>63912</v>
      </c>
      <c r="S17" s="52">
        <v>3931</v>
      </c>
      <c r="T17" s="52">
        <v>6725</v>
      </c>
      <c r="U17" s="52">
        <v>0</v>
      </c>
    </row>
    <row r="18" spans="1:21" ht="14.1" customHeight="1">
      <c r="A18" s="144" t="s">
        <v>225</v>
      </c>
      <c r="B18" s="50">
        <v>635</v>
      </c>
      <c r="C18" s="50">
        <v>470</v>
      </c>
      <c r="D18" s="50">
        <v>116</v>
      </c>
      <c r="E18" s="50">
        <v>47</v>
      </c>
      <c r="F18" s="50">
        <v>2</v>
      </c>
      <c r="G18" s="50">
        <v>517</v>
      </c>
      <c r="H18" s="50" t="s">
        <v>108</v>
      </c>
      <c r="I18" s="50" t="s">
        <v>108</v>
      </c>
      <c r="J18" s="50" t="s">
        <v>108</v>
      </c>
      <c r="K18" s="50" t="s">
        <v>108</v>
      </c>
      <c r="L18" s="50" t="s">
        <v>108</v>
      </c>
      <c r="M18" s="50" t="s">
        <v>108</v>
      </c>
      <c r="N18" s="50" t="s">
        <v>108</v>
      </c>
      <c r="O18" s="50" t="s">
        <v>108</v>
      </c>
      <c r="P18" s="50">
        <v>74005</v>
      </c>
      <c r="Q18" s="50">
        <v>71555</v>
      </c>
      <c r="R18" s="50">
        <v>59619</v>
      </c>
      <c r="S18" s="50">
        <v>5226</v>
      </c>
      <c r="T18" s="50">
        <v>6351</v>
      </c>
      <c r="U18" s="50">
        <v>359</v>
      </c>
    </row>
    <row r="19" spans="1:21" ht="14.1" customHeight="1">
      <c r="A19" s="144" t="s">
        <v>226</v>
      </c>
      <c r="B19" s="50">
        <v>781</v>
      </c>
      <c r="C19" s="50">
        <v>565</v>
      </c>
      <c r="D19" s="50">
        <v>175</v>
      </c>
      <c r="E19" s="50">
        <v>38</v>
      </c>
      <c r="F19" s="50">
        <v>3</v>
      </c>
      <c r="G19" s="50">
        <v>603</v>
      </c>
      <c r="H19" s="50">
        <v>100</v>
      </c>
      <c r="I19" s="50">
        <v>2660</v>
      </c>
      <c r="J19" s="50">
        <v>3510</v>
      </c>
      <c r="K19" s="50">
        <v>5020</v>
      </c>
      <c r="L19" s="50">
        <v>4350</v>
      </c>
      <c r="M19" s="50">
        <v>5960</v>
      </c>
      <c r="N19" s="50">
        <v>14530</v>
      </c>
      <c r="O19" s="50">
        <v>12670</v>
      </c>
      <c r="P19" s="50">
        <v>86014</v>
      </c>
      <c r="Q19" s="50">
        <v>83639</v>
      </c>
      <c r="R19" s="50">
        <v>70763</v>
      </c>
      <c r="S19" s="50">
        <v>4300</v>
      </c>
      <c r="T19" s="50">
        <v>8056</v>
      </c>
      <c r="U19" s="50">
        <v>520</v>
      </c>
    </row>
    <row r="20" spans="1:21" ht="14.1" customHeight="1">
      <c r="A20" s="144" t="s">
        <v>227</v>
      </c>
      <c r="B20" s="50">
        <v>548</v>
      </c>
      <c r="C20" s="50">
        <v>337</v>
      </c>
      <c r="D20" s="50">
        <v>176</v>
      </c>
      <c r="E20" s="50">
        <v>35</v>
      </c>
      <c r="F20" s="50">
        <v>0</v>
      </c>
      <c r="G20" s="50">
        <v>372</v>
      </c>
      <c r="H20" s="50" t="s">
        <v>108</v>
      </c>
      <c r="I20" s="50" t="s">
        <v>108</v>
      </c>
      <c r="J20" s="50" t="s">
        <v>108</v>
      </c>
      <c r="K20" s="50" t="s">
        <v>108</v>
      </c>
      <c r="L20" s="50" t="s">
        <v>108</v>
      </c>
      <c r="M20" s="50" t="s">
        <v>108</v>
      </c>
      <c r="N20" s="50" t="s">
        <v>108</v>
      </c>
      <c r="O20" s="50" t="s">
        <v>108</v>
      </c>
      <c r="P20" s="50">
        <v>56788</v>
      </c>
      <c r="Q20" s="50">
        <v>54413</v>
      </c>
      <c r="R20" s="50">
        <v>41227</v>
      </c>
      <c r="S20" s="50">
        <v>4233</v>
      </c>
      <c r="T20" s="50">
        <v>8953</v>
      </c>
      <c r="U20" s="50">
        <v>0</v>
      </c>
    </row>
    <row r="21" spans="1:21" ht="14.1" customHeight="1">
      <c r="A21" s="144" t="s">
        <v>228</v>
      </c>
      <c r="B21" s="50">
        <v>605</v>
      </c>
      <c r="C21" s="50">
        <v>451</v>
      </c>
      <c r="D21" s="50">
        <v>93</v>
      </c>
      <c r="E21" s="50">
        <v>60</v>
      </c>
      <c r="F21" s="50">
        <v>1</v>
      </c>
      <c r="G21" s="50">
        <v>511</v>
      </c>
      <c r="H21" s="50" t="s">
        <v>108</v>
      </c>
      <c r="I21" s="50" t="s">
        <v>108</v>
      </c>
      <c r="J21" s="50" t="s">
        <v>108</v>
      </c>
      <c r="K21" s="50" t="s">
        <v>108</v>
      </c>
      <c r="L21" s="50" t="s">
        <v>108</v>
      </c>
      <c r="M21" s="50" t="s">
        <v>108</v>
      </c>
      <c r="N21" s="50" t="s">
        <v>108</v>
      </c>
      <c r="O21" s="50" t="s">
        <v>108</v>
      </c>
      <c r="P21" s="50">
        <v>71224</v>
      </c>
      <c r="Q21" s="50">
        <v>68777</v>
      </c>
      <c r="R21" s="50">
        <v>56812</v>
      </c>
      <c r="S21" s="50">
        <v>6802</v>
      </c>
      <c r="T21" s="50">
        <v>5010</v>
      </c>
      <c r="U21" s="50">
        <v>153</v>
      </c>
    </row>
    <row r="22" spans="1:21" ht="14.1" customHeight="1">
      <c r="A22" s="144" t="s">
        <v>229</v>
      </c>
      <c r="B22" s="50">
        <v>716</v>
      </c>
      <c r="C22" s="50">
        <v>443</v>
      </c>
      <c r="D22" s="50">
        <v>248</v>
      </c>
      <c r="E22" s="50">
        <v>25</v>
      </c>
      <c r="F22" s="50">
        <v>0</v>
      </c>
      <c r="G22" s="50">
        <v>468</v>
      </c>
      <c r="H22" s="50" t="s">
        <v>108</v>
      </c>
      <c r="I22" s="50" t="s">
        <v>108</v>
      </c>
      <c r="J22" s="50" t="s">
        <v>108</v>
      </c>
      <c r="K22" s="50" t="s">
        <v>108</v>
      </c>
      <c r="L22" s="50" t="s">
        <v>108</v>
      </c>
      <c r="M22" s="50" t="s">
        <v>108</v>
      </c>
      <c r="N22" s="50" t="s">
        <v>108</v>
      </c>
      <c r="O22" s="50" t="s">
        <v>108</v>
      </c>
      <c r="P22" s="50">
        <v>73315</v>
      </c>
      <c r="Q22" s="50">
        <v>71083</v>
      </c>
      <c r="R22" s="50">
        <v>55617</v>
      </c>
      <c r="S22" s="50">
        <v>2775</v>
      </c>
      <c r="T22" s="50">
        <v>12691</v>
      </c>
      <c r="U22" s="50">
        <v>0</v>
      </c>
    </row>
    <row r="23" spans="1:21" ht="14.1" customHeight="1">
      <c r="A23" s="144" t="s">
        <v>230</v>
      </c>
      <c r="B23" s="50">
        <v>605</v>
      </c>
      <c r="C23" s="50">
        <v>404</v>
      </c>
      <c r="D23" s="50">
        <v>150</v>
      </c>
      <c r="E23" s="50">
        <v>33</v>
      </c>
      <c r="F23" s="50">
        <v>18</v>
      </c>
      <c r="G23" s="50">
        <v>437</v>
      </c>
      <c r="H23" s="50" t="s">
        <v>108</v>
      </c>
      <c r="I23" s="50" t="s">
        <v>108</v>
      </c>
      <c r="J23" s="50" t="s">
        <v>108</v>
      </c>
      <c r="K23" s="50" t="s">
        <v>108</v>
      </c>
      <c r="L23" s="50" t="s">
        <v>108</v>
      </c>
      <c r="M23" s="50" t="s">
        <v>108</v>
      </c>
      <c r="N23" s="50" t="s">
        <v>108</v>
      </c>
      <c r="O23" s="50" t="s">
        <v>108</v>
      </c>
      <c r="P23" s="50">
        <v>64067</v>
      </c>
      <c r="Q23" s="50">
        <v>61469</v>
      </c>
      <c r="R23" s="50">
        <v>49002</v>
      </c>
      <c r="S23" s="50">
        <v>3818</v>
      </c>
      <c r="T23" s="50">
        <v>7955</v>
      </c>
      <c r="U23" s="50">
        <v>694</v>
      </c>
    </row>
    <row r="24" spans="1:21" ht="14.1" customHeight="1">
      <c r="A24" s="144" t="s">
        <v>231</v>
      </c>
      <c r="B24" s="50">
        <v>689</v>
      </c>
      <c r="C24" s="50">
        <v>403</v>
      </c>
      <c r="D24" s="50">
        <v>247</v>
      </c>
      <c r="E24" s="50">
        <v>34</v>
      </c>
      <c r="F24" s="50">
        <v>5</v>
      </c>
      <c r="G24" s="50">
        <v>437</v>
      </c>
      <c r="H24" s="50">
        <v>50</v>
      </c>
      <c r="I24" s="50">
        <v>2540</v>
      </c>
      <c r="J24" s="50">
        <v>3340</v>
      </c>
      <c r="K24" s="50">
        <v>4620</v>
      </c>
      <c r="L24" s="50">
        <v>4860</v>
      </c>
      <c r="M24" s="50">
        <v>7680</v>
      </c>
      <c r="N24" s="50">
        <v>13320</v>
      </c>
      <c r="O24" s="50">
        <v>12450</v>
      </c>
      <c r="P24" s="50">
        <v>67075</v>
      </c>
      <c r="Q24" s="50">
        <v>65625</v>
      </c>
      <c r="R24" s="50">
        <v>48003</v>
      </c>
      <c r="S24" s="50">
        <v>3974</v>
      </c>
      <c r="T24" s="50">
        <v>13343</v>
      </c>
      <c r="U24" s="50">
        <v>305</v>
      </c>
    </row>
    <row r="25" spans="1:21" ht="14.1" customHeight="1">
      <c r="A25" s="144" t="s">
        <v>232</v>
      </c>
      <c r="B25" s="50">
        <v>635</v>
      </c>
      <c r="C25" s="50">
        <v>440</v>
      </c>
      <c r="D25" s="50">
        <v>162</v>
      </c>
      <c r="E25" s="50">
        <v>33</v>
      </c>
      <c r="F25" s="50">
        <v>0</v>
      </c>
      <c r="G25" s="50">
        <v>473</v>
      </c>
      <c r="H25" s="50" t="s">
        <v>108</v>
      </c>
      <c r="I25" s="50" t="s">
        <v>108</v>
      </c>
      <c r="J25" s="50" t="s">
        <v>108</v>
      </c>
      <c r="K25" s="50" t="s">
        <v>108</v>
      </c>
      <c r="L25" s="50" t="s">
        <v>108</v>
      </c>
      <c r="M25" s="50" t="s">
        <v>108</v>
      </c>
      <c r="N25" s="50" t="s">
        <v>108</v>
      </c>
      <c r="O25" s="50" t="s">
        <v>108</v>
      </c>
      <c r="P25" s="50">
        <v>65229</v>
      </c>
      <c r="Q25" s="50">
        <v>65052</v>
      </c>
      <c r="R25" s="50">
        <v>51757</v>
      </c>
      <c r="S25" s="50">
        <v>3743</v>
      </c>
      <c r="T25" s="50">
        <v>9552</v>
      </c>
      <c r="U25" s="50">
        <v>0</v>
      </c>
    </row>
    <row r="26" spans="1:21" ht="14.1" customHeight="1">
      <c r="A26" s="144" t="s">
        <v>233</v>
      </c>
      <c r="B26" s="50">
        <v>506</v>
      </c>
      <c r="C26" s="50">
        <v>396</v>
      </c>
      <c r="D26" s="50">
        <v>80</v>
      </c>
      <c r="E26" s="50">
        <v>28</v>
      </c>
      <c r="F26" s="50">
        <v>2</v>
      </c>
      <c r="G26" s="50">
        <v>424</v>
      </c>
      <c r="H26" s="50" t="s">
        <v>108</v>
      </c>
      <c r="I26" s="50" t="s">
        <v>108</v>
      </c>
      <c r="J26" s="50" t="s">
        <v>108</v>
      </c>
      <c r="K26" s="50" t="s">
        <v>108</v>
      </c>
      <c r="L26" s="50" t="s">
        <v>108</v>
      </c>
      <c r="M26" s="50" t="s">
        <v>108</v>
      </c>
      <c r="N26" s="50" t="s">
        <v>108</v>
      </c>
      <c r="O26" s="50" t="s">
        <v>108</v>
      </c>
      <c r="P26" s="50" t="s">
        <v>150</v>
      </c>
      <c r="Q26" s="50">
        <v>54564</v>
      </c>
      <c r="R26" s="50">
        <v>47487</v>
      </c>
      <c r="S26" s="50">
        <v>2938</v>
      </c>
      <c r="T26" s="50">
        <v>3983</v>
      </c>
      <c r="U26" s="50">
        <v>156</v>
      </c>
    </row>
    <row r="27" spans="1:21" ht="14.1" customHeight="1">
      <c r="A27" s="144" t="s">
        <v>448</v>
      </c>
      <c r="B27" s="50">
        <v>621</v>
      </c>
      <c r="C27" s="50">
        <v>471</v>
      </c>
      <c r="D27" s="50">
        <v>116</v>
      </c>
      <c r="E27" s="50">
        <v>30</v>
      </c>
      <c r="F27" s="50">
        <v>4</v>
      </c>
      <c r="G27" s="50">
        <v>501</v>
      </c>
      <c r="H27" s="50" t="s">
        <v>108</v>
      </c>
      <c r="I27" s="50" t="s">
        <v>108</v>
      </c>
      <c r="J27" s="50" t="s">
        <v>108</v>
      </c>
      <c r="K27" s="50" t="s">
        <v>108</v>
      </c>
      <c r="L27" s="50" t="s">
        <v>108</v>
      </c>
      <c r="M27" s="50" t="s">
        <v>108</v>
      </c>
      <c r="N27" s="50" t="s">
        <v>108</v>
      </c>
      <c r="O27" s="50" t="s">
        <v>108</v>
      </c>
      <c r="P27" s="50" t="s">
        <v>135</v>
      </c>
      <c r="Q27" s="50">
        <v>63149</v>
      </c>
      <c r="R27" s="50">
        <v>54411</v>
      </c>
      <c r="S27" s="50">
        <v>3073</v>
      </c>
      <c r="T27" s="50">
        <v>5316</v>
      </c>
      <c r="U27" s="50">
        <v>349</v>
      </c>
    </row>
    <row r="28" spans="1:21" ht="14.1" customHeight="1">
      <c r="A28" s="144" t="s">
        <v>455</v>
      </c>
      <c r="B28" s="50">
        <v>516</v>
      </c>
      <c r="C28" s="50">
        <v>395</v>
      </c>
      <c r="D28" s="50">
        <v>85</v>
      </c>
      <c r="E28" s="50">
        <v>32</v>
      </c>
      <c r="F28" s="50">
        <v>4</v>
      </c>
      <c r="G28" s="50">
        <v>427</v>
      </c>
      <c r="H28" s="50" t="s">
        <v>108</v>
      </c>
      <c r="I28" s="50" t="s">
        <v>108</v>
      </c>
      <c r="J28" s="50" t="s">
        <v>108</v>
      </c>
      <c r="K28" s="50" t="s">
        <v>108</v>
      </c>
      <c r="L28" s="50" t="s">
        <v>108</v>
      </c>
      <c r="M28" s="50" t="s">
        <v>108</v>
      </c>
      <c r="N28" s="50" t="s">
        <v>108</v>
      </c>
      <c r="O28" s="50" t="s">
        <v>108</v>
      </c>
      <c r="P28" s="50" t="s">
        <v>109</v>
      </c>
      <c r="Q28" s="50">
        <v>52862</v>
      </c>
      <c r="R28" s="50">
        <v>45572</v>
      </c>
      <c r="S28" s="50">
        <v>3467</v>
      </c>
      <c r="T28" s="50">
        <v>3407</v>
      </c>
      <c r="U28" s="50">
        <v>416</v>
      </c>
    </row>
    <row r="29" spans="1:21" ht="14.1" customHeight="1">
      <c r="A29" s="144" t="s">
        <v>458</v>
      </c>
      <c r="B29" s="50">
        <v>625</v>
      </c>
      <c r="C29" s="50">
        <v>326</v>
      </c>
      <c r="D29" s="50">
        <v>145</v>
      </c>
      <c r="E29" s="50">
        <v>153</v>
      </c>
      <c r="F29" s="50">
        <v>1</v>
      </c>
      <c r="G29" s="50">
        <v>479</v>
      </c>
      <c r="H29" s="50">
        <v>210</v>
      </c>
      <c r="I29" s="50">
        <v>2870</v>
      </c>
      <c r="J29" s="50">
        <v>3520</v>
      </c>
      <c r="K29" s="50">
        <v>5970</v>
      </c>
      <c r="L29" s="50">
        <v>5340</v>
      </c>
      <c r="M29" s="50">
        <v>6400</v>
      </c>
      <c r="N29" s="50">
        <v>12540</v>
      </c>
      <c r="O29" s="50">
        <v>12300</v>
      </c>
      <c r="P29" s="50" t="s">
        <v>109</v>
      </c>
      <c r="Q29" s="50">
        <v>58079</v>
      </c>
      <c r="R29" s="50">
        <v>36635</v>
      </c>
      <c r="S29" s="50">
        <v>14070</v>
      </c>
      <c r="T29" s="50">
        <v>6888</v>
      </c>
      <c r="U29" s="50">
        <v>486</v>
      </c>
    </row>
    <row r="30" spans="1:21" s="70" customFormat="1" ht="14.1" customHeight="1">
      <c r="A30" s="64"/>
      <c r="B30" s="64"/>
      <c r="C30" s="65"/>
      <c r="D30" s="65"/>
      <c r="E30" s="65"/>
      <c r="F30" s="65"/>
      <c r="G30" s="65"/>
      <c r="H30" s="65"/>
      <c r="I30" s="65"/>
      <c r="J30" s="65"/>
      <c r="K30" s="65"/>
      <c r="L30" s="65"/>
      <c r="M30" s="65"/>
      <c r="N30" s="65"/>
      <c r="O30" s="65"/>
      <c r="P30" s="65"/>
      <c r="Q30" s="65"/>
      <c r="R30" s="65"/>
      <c r="S30" s="65"/>
      <c r="T30" s="65"/>
      <c r="U30" s="65"/>
    </row>
    <row r="32" spans="1:21" ht="14.1" customHeight="1">
      <c r="A32" s="19" t="s">
        <v>443</v>
      </c>
    </row>
    <row r="33" spans="1:1" ht="14.1" customHeight="1">
      <c r="A33" s="1" t="s">
        <v>450</v>
      </c>
    </row>
  </sheetData>
  <sheetProtection algorithmName="SHA-512" hashValue="ptOm9RDOpWDoHxOKOw077mdtn764K1eWrJfKBwUAU54VtgGHkK0ZrEzN7yxxiZXtgpC25h0iqUSXY3xQJSmZmQ==" saltValue="XUjCTCWdzX2V7ngr3mGBNg=="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7"/>
  <sheetViews>
    <sheetView zoomScaleNormal="100" zoomScaleSheetLayoutView="50" workbookViewId="0">
      <pane xSplit="1" ySplit="5" topLeftCell="B6" activePane="bottomRight" state="frozen"/>
      <selection activeCell="B43" sqref="B43"/>
      <selection pane="topRight" activeCell="B43" sqref="B43"/>
      <selection pane="bottomLeft" activeCell="B43" sqref="B43"/>
      <selection pane="bottomRight" activeCell="F10" sqref="F10"/>
    </sheetView>
  </sheetViews>
  <sheetFormatPr defaultColWidth="15.625" defaultRowHeight="14.1" customHeight="1"/>
  <cols>
    <col min="1" max="1" width="10.625" style="3" customWidth="1"/>
    <col min="2" max="2" width="15.625" style="3"/>
    <col min="3" max="16384" width="15.625" style="1"/>
  </cols>
  <sheetData>
    <row r="1" spans="1:16" ht="14.1" customHeight="1">
      <c r="A1" s="99" t="s">
        <v>24</v>
      </c>
      <c r="B1" s="8"/>
      <c r="C1" s="5"/>
      <c r="D1" s="19"/>
      <c r="E1" s="11"/>
      <c r="F1" s="11"/>
      <c r="G1" s="11"/>
    </row>
    <row r="2" spans="1:16" s="8" customFormat="1" ht="14.1" customHeight="1">
      <c r="H2" s="12"/>
      <c r="I2" s="12"/>
      <c r="J2" s="12"/>
      <c r="K2" s="12"/>
      <c r="L2" s="12"/>
      <c r="M2" s="12"/>
      <c r="N2" s="12"/>
    </row>
    <row r="3" spans="1:16" s="93" customFormat="1" ht="14.1" customHeight="1">
      <c r="A3" s="92"/>
      <c r="B3" s="92" t="s">
        <v>157</v>
      </c>
      <c r="C3" s="93" t="s">
        <v>158</v>
      </c>
      <c r="D3" s="92" t="s">
        <v>159</v>
      </c>
      <c r="E3" s="92" t="s">
        <v>160</v>
      </c>
      <c r="F3" s="92" t="s">
        <v>156</v>
      </c>
      <c r="G3" s="94" t="s">
        <v>161</v>
      </c>
      <c r="H3" s="94" t="s">
        <v>162</v>
      </c>
      <c r="I3" s="94" t="s">
        <v>163</v>
      </c>
      <c r="J3" s="94" t="s">
        <v>164</v>
      </c>
      <c r="K3" s="94" t="s">
        <v>165</v>
      </c>
      <c r="L3" s="94" t="s">
        <v>264</v>
      </c>
      <c r="M3" s="94" t="s">
        <v>166</v>
      </c>
      <c r="N3" s="94" t="s">
        <v>167</v>
      </c>
      <c r="O3" s="94" t="s">
        <v>460</v>
      </c>
      <c r="P3" s="94" t="s">
        <v>462</v>
      </c>
    </row>
    <row r="4" spans="1:16" s="62" customFormat="1" ht="27" customHeight="1">
      <c r="A4" s="119"/>
      <c r="B4" s="141" t="s">
        <v>330</v>
      </c>
      <c r="C4" s="141" t="s">
        <v>331</v>
      </c>
      <c r="D4" s="140" t="s">
        <v>332</v>
      </c>
      <c r="E4" s="140" t="s">
        <v>333</v>
      </c>
      <c r="F4" s="141" t="s">
        <v>334</v>
      </c>
      <c r="G4" s="140" t="s">
        <v>335</v>
      </c>
      <c r="H4" s="140" t="s">
        <v>336</v>
      </c>
      <c r="I4" s="140" t="s">
        <v>337</v>
      </c>
      <c r="J4" s="141" t="s">
        <v>338</v>
      </c>
      <c r="K4" s="140" t="s">
        <v>339</v>
      </c>
      <c r="L4" s="141" t="s">
        <v>340</v>
      </c>
      <c r="M4" s="140" t="s">
        <v>341</v>
      </c>
      <c r="N4" s="137" t="s">
        <v>342</v>
      </c>
      <c r="O4" s="170" t="s">
        <v>461</v>
      </c>
      <c r="P4" s="170" t="s">
        <v>463</v>
      </c>
    </row>
    <row r="5" spans="1:16" s="62" customFormat="1" ht="14.1" customHeight="1">
      <c r="A5" s="151"/>
      <c r="B5" s="123" t="s">
        <v>285</v>
      </c>
      <c r="C5" s="123" t="s">
        <v>300</v>
      </c>
      <c r="D5" s="123" t="s">
        <v>284</v>
      </c>
      <c r="E5" s="123" t="s">
        <v>284</v>
      </c>
      <c r="F5" s="123" t="s">
        <v>304</v>
      </c>
      <c r="G5" s="123" t="s">
        <v>301</v>
      </c>
      <c r="H5" s="123" t="s">
        <v>302</v>
      </c>
      <c r="I5" s="123" t="s">
        <v>302</v>
      </c>
      <c r="J5" s="123" t="s">
        <v>303</v>
      </c>
      <c r="K5" s="123" t="s">
        <v>302</v>
      </c>
      <c r="L5" s="123" t="s">
        <v>303</v>
      </c>
      <c r="M5" s="123" t="s">
        <v>302</v>
      </c>
      <c r="N5" s="123" t="s">
        <v>302</v>
      </c>
      <c r="O5" s="123" t="s">
        <v>302</v>
      </c>
      <c r="P5" s="123" t="s">
        <v>302</v>
      </c>
    </row>
    <row r="6" spans="1:16" s="8" customFormat="1" ht="14.1" customHeight="1">
      <c r="A6" s="144" t="s">
        <v>216</v>
      </c>
      <c r="B6" s="50">
        <v>1700</v>
      </c>
      <c r="C6" s="50">
        <v>4370</v>
      </c>
      <c r="D6" s="50" t="s">
        <v>5</v>
      </c>
      <c r="E6" s="50" t="s">
        <v>5</v>
      </c>
      <c r="F6" s="50">
        <v>4380</v>
      </c>
      <c r="G6" s="50" t="s">
        <v>5</v>
      </c>
      <c r="H6" s="50" t="s">
        <v>108</v>
      </c>
      <c r="I6" s="50" t="s">
        <v>108</v>
      </c>
      <c r="J6" s="67" t="s">
        <v>107</v>
      </c>
      <c r="K6" s="67" t="s">
        <v>107</v>
      </c>
      <c r="L6" s="67" t="s">
        <v>107</v>
      </c>
      <c r="M6" s="67" t="s">
        <v>107</v>
      </c>
      <c r="N6" s="67" t="s">
        <v>107</v>
      </c>
      <c r="O6" s="67" t="s">
        <v>107</v>
      </c>
      <c r="P6" s="67" t="s">
        <v>107</v>
      </c>
    </row>
    <row r="7" spans="1:16" ht="14.1" customHeight="1">
      <c r="A7" s="144" t="s">
        <v>221</v>
      </c>
      <c r="B7" s="50">
        <v>1660</v>
      </c>
      <c r="C7" s="50">
        <v>4350</v>
      </c>
      <c r="D7" s="50">
        <v>9210</v>
      </c>
      <c r="E7" s="50">
        <v>10760</v>
      </c>
      <c r="F7" s="50">
        <v>4090</v>
      </c>
      <c r="G7" s="50">
        <v>8430</v>
      </c>
      <c r="H7" s="50">
        <v>11650</v>
      </c>
      <c r="I7" s="50">
        <v>4150</v>
      </c>
      <c r="J7" s="50">
        <v>1900</v>
      </c>
      <c r="K7" s="50" t="s">
        <v>108</v>
      </c>
      <c r="L7" s="50" t="s">
        <v>108</v>
      </c>
      <c r="M7" s="50" t="s">
        <v>107</v>
      </c>
      <c r="N7" s="50" t="s">
        <v>107</v>
      </c>
      <c r="O7" s="50" t="s">
        <v>107</v>
      </c>
      <c r="P7" s="50" t="s">
        <v>107</v>
      </c>
    </row>
    <row r="8" spans="1:16" ht="14.1" customHeight="1">
      <c r="A8" s="144" t="s">
        <v>226</v>
      </c>
      <c r="B8" s="50">
        <v>1700</v>
      </c>
      <c r="C8" s="50">
        <v>3630</v>
      </c>
      <c r="D8" s="50">
        <v>7800</v>
      </c>
      <c r="E8" s="50">
        <v>8690</v>
      </c>
      <c r="F8" s="50">
        <v>4220</v>
      </c>
      <c r="G8" s="50">
        <v>7850</v>
      </c>
      <c r="H8" s="50">
        <v>9450</v>
      </c>
      <c r="I8" s="50">
        <v>5380</v>
      </c>
      <c r="J8" s="50" t="s">
        <v>108</v>
      </c>
      <c r="K8" s="50">
        <v>5130</v>
      </c>
      <c r="L8" s="50">
        <v>2490</v>
      </c>
      <c r="M8" s="50" t="s">
        <v>107</v>
      </c>
      <c r="N8" s="50" t="s">
        <v>107</v>
      </c>
      <c r="O8" s="50" t="s">
        <v>107</v>
      </c>
      <c r="P8" s="50" t="s">
        <v>107</v>
      </c>
    </row>
    <row r="9" spans="1:16" ht="14.1" customHeight="1">
      <c r="A9" s="144" t="s">
        <v>231</v>
      </c>
      <c r="B9" s="50" t="s">
        <v>151</v>
      </c>
      <c r="C9" s="50" t="s">
        <v>152</v>
      </c>
      <c r="D9" s="50">
        <v>7970</v>
      </c>
      <c r="E9" s="50">
        <v>7450</v>
      </c>
      <c r="F9" s="50" t="s">
        <v>153</v>
      </c>
      <c r="G9" s="50">
        <v>5870</v>
      </c>
      <c r="H9" s="50">
        <v>8850</v>
      </c>
      <c r="I9" s="50">
        <v>5830</v>
      </c>
      <c r="J9" s="50" t="s">
        <v>154</v>
      </c>
      <c r="K9" s="50">
        <v>4150</v>
      </c>
      <c r="L9" s="50" t="s">
        <v>153</v>
      </c>
      <c r="M9" s="50">
        <v>3380</v>
      </c>
      <c r="N9" s="50">
        <v>1410</v>
      </c>
      <c r="O9" s="50" t="s">
        <v>107</v>
      </c>
      <c r="P9" s="50" t="s">
        <v>107</v>
      </c>
    </row>
    <row r="10" spans="1:16" ht="14.1" customHeight="1">
      <c r="A10" s="144" t="s">
        <v>459</v>
      </c>
      <c r="B10" s="50" t="s">
        <v>108</v>
      </c>
      <c r="C10" s="50" t="s">
        <v>108</v>
      </c>
      <c r="D10" s="50">
        <v>6630</v>
      </c>
      <c r="E10" s="50">
        <v>7260</v>
      </c>
      <c r="F10" s="50" t="s">
        <v>108</v>
      </c>
      <c r="G10" s="50">
        <v>5320</v>
      </c>
      <c r="H10" s="50">
        <v>9590</v>
      </c>
      <c r="I10" s="50">
        <v>4770</v>
      </c>
      <c r="J10" s="50" t="s">
        <v>108</v>
      </c>
      <c r="K10" s="50">
        <v>4920</v>
      </c>
      <c r="L10" s="50" t="s">
        <v>108</v>
      </c>
      <c r="M10" s="50">
        <v>4180</v>
      </c>
      <c r="N10" s="50" t="s">
        <v>107</v>
      </c>
      <c r="O10" s="50">
        <v>3810</v>
      </c>
      <c r="P10" s="50">
        <v>1870</v>
      </c>
    </row>
    <row r="11" spans="1:16" ht="14.1" customHeight="1">
      <c r="A11" s="64"/>
      <c r="B11" s="64"/>
      <c r="C11" s="65"/>
      <c r="D11" s="65"/>
      <c r="E11" s="65"/>
      <c r="F11" s="65"/>
      <c r="G11" s="65"/>
      <c r="H11" s="65"/>
      <c r="I11" s="65"/>
      <c r="J11" s="65"/>
      <c r="K11" s="65"/>
      <c r="L11" s="65"/>
      <c r="M11" s="65"/>
      <c r="N11" s="65"/>
      <c r="O11" s="65"/>
      <c r="P11" s="65"/>
    </row>
    <row r="13" spans="1:16" ht="14.1" customHeight="1">
      <c r="A13" s="19" t="s">
        <v>444</v>
      </c>
    </row>
    <row r="14" spans="1:16" ht="14.1" customHeight="1">
      <c r="A14" s="1" t="s">
        <v>450</v>
      </c>
    </row>
    <row r="15" spans="1:16" ht="14.1" customHeight="1">
      <c r="A15" s="1"/>
    </row>
    <row r="16" spans="1:16" ht="14.1" customHeight="1">
      <c r="A16" s="1"/>
    </row>
    <row r="17" spans="1:1" ht="14.1" customHeight="1">
      <c r="A17" s="1"/>
    </row>
  </sheetData>
  <sheetProtection algorithmName="SHA-512" hashValue="F4/VKx3j8f4ORJpPa0mv8MWHRze836h/wN+QwZqzGxc3OX30rhN6cFxGOR92G+nItQonM3Ogjkq2qnYYpKjW2g==" saltValue="VUTuv60ofbavHelG+rtbxg=="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12"/>
  <sheetViews>
    <sheetView zoomScaleNormal="100" zoomScaleSheetLayoutView="50" workbookViewId="0">
      <pane xSplit="1" ySplit="5" topLeftCell="B6" activePane="bottomRight" state="frozen"/>
      <selection activeCell="B43" sqref="B43"/>
      <selection pane="topRight" activeCell="B43" sqref="B43"/>
      <selection pane="bottomLeft" activeCell="B43" sqref="B43"/>
      <selection pane="bottomRight" activeCell="I10" sqref="I10"/>
    </sheetView>
  </sheetViews>
  <sheetFormatPr defaultColWidth="15.625" defaultRowHeight="14.1" customHeight="1"/>
  <cols>
    <col min="1" max="1" width="10.625" style="3" customWidth="1"/>
    <col min="2" max="2" width="11.625" style="3" customWidth="1"/>
    <col min="3" max="9" width="11.625" style="1" customWidth="1"/>
    <col min="10" max="16384" width="15.625" style="1"/>
  </cols>
  <sheetData>
    <row r="1" spans="1:9" ht="14.1" customHeight="1">
      <c r="A1" s="99" t="s">
        <v>25</v>
      </c>
      <c r="B1" s="8"/>
      <c r="C1" s="5"/>
      <c r="D1" s="19"/>
      <c r="E1" s="11"/>
      <c r="F1" s="11"/>
      <c r="G1" s="11"/>
      <c r="H1" s="12"/>
    </row>
    <row r="2" spans="1:9" s="8" customFormat="1" ht="14.1" customHeight="1">
      <c r="H2" s="12"/>
      <c r="I2" s="12"/>
    </row>
    <row r="3" spans="1:9" s="8" customFormat="1" ht="14.1" customHeight="1">
      <c r="A3" s="14"/>
      <c r="B3" s="14"/>
      <c r="D3" s="9"/>
      <c r="E3" s="9"/>
      <c r="F3" s="9"/>
      <c r="G3" s="9"/>
      <c r="H3" s="9"/>
      <c r="I3" s="9"/>
    </row>
    <row r="4" spans="1:9" s="62" customFormat="1" ht="27" customHeight="1">
      <c r="A4" s="119"/>
      <c r="B4" s="142" t="s">
        <v>326</v>
      </c>
      <c r="C4" s="142" t="s">
        <v>322</v>
      </c>
      <c r="D4" s="142" t="s">
        <v>323</v>
      </c>
      <c r="E4" s="143" t="s">
        <v>324</v>
      </c>
      <c r="F4" s="142" t="s">
        <v>327</v>
      </c>
      <c r="G4" s="142" t="s">
        <v>328</v>
      </c>
      <c r="H4" s="142" t="s">
        <v>329</v>
      </c>
      <c r="I4" s="147" t="s">
        <v>325</v>
      </c>
    </row>
    <row r="5" spans="1:9" s="97" customFormat="1" ht="14.1" customHeight="1">
      <c r="A5" s="149"/>
      <c r="B5" s="116" t="s">
        <v>301</v>
      </c>
      <c r="C5" s="116" t="s">
        <v>301</v>
      </c>
      <c r="D5" s="116" t="s">
        <v>301</v>
      </c>
      <c r="E5" s="116" t="s">
        <v>301</v>
      </c>
      <c r="F5" s="116" t="s">
        <v>301</v>
      </c>
      <c r="G5" s="116" t="s">
        <v>301</v>
      </c>
      <c r="H5" s="116" t="s">
        <v>301</v>
      </c>
      <c r="I5" s="116" t="s">
        <v>301</v>
      </c>
    </row>
    <row r="6" spans="1:9" s="8" customFormat="1" ht="14.1" customHeight="1">
      <c r="A6" s="144" t="s">
        <v>221</v>
      </c>
      <c r="B6" s="50">
        <v>56150</v>
      </c>
      <c r="C6" s="50">
        <v>48480</v>
      </c>
      <c r="D6" s="50">
        <v>7670</v>
      </c>
      <c r="E6" s="50">
        <v>350</v>
      </c>
      <c r="F6" s="50">
        <v>7110</v>
      </c>
      <c r="G6" s="50">
        <v>200</v>
      </c>
      <c r="H6" s="50">
        <v>46720</v>
      </c>
      <c r="I6" s="50">
        <v>1760</v>
      </c>
    </row>
    <row r="7" spans="1:9" ht="14.1" customHeight="1">
      <c r="A7" s="144" t="s">
        <v>226</v>
      </c>
      <c r="B7" s="50">
        <v>58630</v>
      </c>
      <c r="C7" s="50">
        <v>49770</v>
      </c>
      <c r="D7" s="50">
        <v>8850</v>
      </c>
      <c r="E7" s="50">
        <v>140</v>
      </c>
      <c r="F7" s="50">
        <v>8640</v>
      </c>
      <c r="G7" s="50">
        <v>70</v>
      </c>
      <c r="H7" s="50">
        <v>47960</v>
      </c>
      <c r="I7" s="50">
        <v>1820</v>
      </c>
    </row>
    <row r="8" spans="1:9" ht="14.1" customHeight="1">
      <c r="A8" s="144" t="s">
        <v>231</v>
      </c>
      <c r="B8" s="50">
        <v>59050</v>
      </c>
      <c r="C8" s="50">
        <v>49670</v>
      </c>
      <c r="D8" s="50">
        <v>9380</v>
      </c>
      <c r="E8" s="50">
        <v>200</v>
      </c>
      <c r="F8" s="50">
        <v>8990</v>
      </c>
      <c r="G8" s="50">
        <v>200</v>
      </c>
      <c r="H8" s="50">
        <v>47800</v>
      </c>
      <c r="I8" s="50">
        <v>1870</v>
      </c>
    </row>
    <row r="9" spans="1:9" ht="14.1" customHeight="1">
      <c r="A9" s="144" t="s">
        <v>459</v>
      </c>
      <c r="B9" s="50">
        <v>61740</v>
      </c>
      <c r="C9" s="50">
        <v>50930</v>
      </c>
      <c r="D9" s="50">
        <v>10820</v>
      </c>
      <c r="E9" s="50">
        <v>200</v>
      </c>
      <c r="F9" s="50">
        <v>10470</v>
      </c>
      <c r="G9" s="50">
        <v>150</v>
      </c>
      <c r="H9" s="50">
        <v>49410</v>
      </c>
      <c r="I9" s="50">
        <v>1510</v>
      </c>
    </row>
    <row r="10" spans="1:9" ht="14.1" customHeight="1">
      <c r="A10" s="64"/>
      <c r="B10" s="64"/>
      <c r="C10" s="65"/>
      <c r="D10" s="65"/>
      <c r="E10" s="65"/>
      <c r="F10" s="65"/>
      <c r="G10" s="65"/>
      <c r="H10" s="65"/>
      <c r="I10" s="65"/>
    </row>
    <row r="12" spans="1:9" ht="14.1" customHeight="1">
      <c r="A12" s="19" t="s">
        <v>445</v>
      </c>
    </row>
  </sheetData>
  <sheetProtection algorithmName="SHA-512" hashValue="HwwwQUQBoIj5VSKk6eA+H93QP+YJf6n1393qUz3d2ywCzwRaRgAtmSP3lvmdkyQauXkgioSLz/HAvFPOJztqcA==" saltValue="A9aVQTkwk11XYqv88T6yfQ==" spinCount="100000" sheet="1" objects="1" scenarios="1" selectLockedCells="1" selectUnlockedCells="1"/>
  <phoneticPr fontId="3"/>
  <pageMargins left="0.23622047244094491" right="0.23622047244094491"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1-1</vt:lpstr>
      <vt:lpstr>1-2</vt:lpstr>
      <vt:lpstr>1-3</vt:lpstr>
      <vt:lpstr>1-4</vt:lpstr>
      <vt:lpstr>2-1</vt:lpstr>
      <vt:lpstr>2-2</vt:lpstr>
      <vt:lpstr>2-3</vt:lpstr>
      <vt:lpstr>2-4</vt:lpstr>
      <vt:lpstr>2-5</vt:lpstr>
      <vt:lpstr>2-6</vt:lpstr>
      <vt:lpstr>2-7</vt:lpstr>
      <vt:lpstr>2-8</vt:lpstr>
      <vt:lpstr>2-9</vt:lpstr>
      <vt:lpstr>3-1</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2019-07-10T07:11:08Z</cp:lastPrinted>
  <dcterms:created xsi:type="dcterms:W3CDTF">2017-12-07T04:06:36Z</dcterms:created>
  <dcterms:modified xsi:type="dcterms:W3CDTF">2026-03-26T08:02:55Z</dcterms:modified>
</cp:coreProperties>
</file>