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955" windowWidth="19260" windowHeight="6015"/>
  </bookViews>
  <sheets>
    <sheet name="人口増減、世帯数、面積、人口密度" sheetId="4" r:id="rId1"/>
  </sheets>
  <calcPr calcId="125725"/>
</workbook>
</file>

<file path=xl/calcChain.xml><?xml version="1.0" encoding="utf-8"?>
<calcChain xmlns="http://schemas.openxmlformats.org/spreadsheetml/2006/main">
  <c r="M10" i="4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9"/>
  <c r="M8"/>
  <c r="M7"/>
  <c r="M6"/>
  <c r="M5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<sst xmlns="http://schemas.openxmlformats.org/spreadsheetml/2006/main" count="60" uniqueCount="60">
  <si>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</si>
  <si>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</si>
  <si>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</si>
  <si>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</si>
  <si>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</si>
  <si>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</si>
  <si>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</si>
  <si>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</si>
  <si>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</si>
  <si>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</si>
  <si>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</si>
  <si>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</si>
  <si>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</si>
  <si>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</si>
  <si>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</si>
  <si>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桑名郡</t>
  </si>
  <si>
    <t>木曽岬町</t>
  </si>
  <si>
    <t>員弁郡</t>
  </si>
  <si>
    <t>東員町</t>
  </si>
  <si>
    <t>三重郡</t>
  </si>
  <si>
    <t>菰野町</t>
  </si>
  <si>
    <t>朝日町</t>
  </si>
  <si>
    <t>川越町</t>
  </si>
  <si>
    <t>多気郡</t>
  </si>
  <si>
    <t>多気町</t>
  </si>
  <si>
    <t>明和町</t>
  </si>
  <si>
    <t>大台町</t>
  </si>
  <si>
    <t>度会郡</t>
  </si>
  <si>
    <t>玉城町</t>
  </si>
  <si>
    <t>度会町</t>
  </si>
  <si>
    <t>大紀町</t>
  </si>
  <si>
    <t>南伊勢町</t>
  </si>
  <si>
    <t>北牟婁郡</t>
  </si>
  <si>
    <t>紀北町</t>
  </si>
  <si>
    <t>南牟婁郡</t>
  </si>
  <si>
    <t>御浜町</t>
  </si>
  <si>
    <t>紀宝町</t>
  </si>
  <si>
    <t>市町村名</t>
    <rPh sb="0" eb="3">
      <t>シチョウソン</t>
    </rPh>
    <rPh sb="3" eb="4">
      <t>メイ</t>
    </rPh>
    <phoneticPr fontId="1"/>
  </si>
  <si>
    <t>人口（人）</t>
    <rPh sb="0" eb="2">
      <t>ジンコウ</t>
    </rPh>
    <rPh sb="3" eb="4">
      <t>ニン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</si>
  <si>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</si>
  <si>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</si>
  <si>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</si>
  <si>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県総数に対する割合（％）</t>
    <rPh sb="0" eb="1">
      <t>ケン</t>
    </rPh>
    <rPh sb="1" eb="3">
      <t>ソウスウ</t>
    </rPh>
    <rPh sb="4" eb="5">
      <t>タイ</t>
    </rPh>
    <rPh sb="7" eb="9">
      <t>ワリアイ</t>
    </rPh>
    <phoneticPr fontId="1"/>
  </si>
  <si>
    <t>面積
（k㎡）</t>
    <phoneticPr fontId="1"/>
  </si>
  <si>
    <t>増減数（人）</t>
    <rPh sb="0" eb="2">
      <t>ゾウゲン</t>
    </rPh>
    <rPh sb="2" eb="3">
      <t>スウ</t>
    </rPh>
    <rPh sb="4" eb="5">
      <t>ヒト</t>
    </rPh>
    <phoneticPr fontId="1"/>
  </si>
  <si>
    <t>増減率（％）</t>
    <rPh sb="0" eb="2">
      <t>ゾウゲン</t>
    </rPh>
    <rPh sb="2" eb="3">
      <t>リツ</t>
    </rPh>
    <phoneticPr fontId="1"/>
  </si>
  <si>
    <t>世帯数（世帯）</t>
    <rPh sb="4" eb="6">
      <t>セタイ</t>
    </rPh>
    <phoneticPr fontId="1"/>
  </si>
  <si>
    <t>1世帯当たり人員（人）</t>
    <rPh sb="1" eb="3">
      <t>セタイ</t>
    </rPh>
    <rPh sb="3" eb="4">
      <t>ア</t>
    </rPh>
    <rPh sb="6" eb="8">
      <t>ジンイン</t>
    </rPh>
    <rPh sb="9" eb="10">
      <t>ニン</t>
    </rPh>
    <phoneticPr fontId="1"/>
  </si>
  <si>
    <t>　(旧伊勢市)</t>
    <phoneticPr fontId="1"/>
  </si>
  <si>
    <t>　(旧二見町)</t>
    <phoneticPr fontId="1"/>
  </si>
  <si>
    <t>　(旧小俣町)</t>
    <phoneticPr fontId="1"/>
  </si>
  <si>
    <t>　(旧御薗村)</t>
    <phoneticPr fontId="1"/>
  </si>
  <si>
    <t>人口密度
（人/1k㎡）</t>
    <rPh sb="6" eb="7">
      <t>ヒト</t>
    </rPh>
    <phoneticPr fontId="1"/>
  </si>
  <si>
    <t>性比
（男/女×100）</t>
    <rPh sb="0" eb="1">
      <t>セイ</t>
    </rPh>
    <rPh sb="1" eb="2">
      <t>ヒ</t>
    </rPh>
    <rPh sb="4" eb="5">
      <t>オトコ</t>
    </rPh>
    <rPh sb="6" eb="8">
      <t>オンナカケル</t>
    </rPh>
    <phoneticPr fontId="1"/>
  </si>
  <si>
    <t>　市　計</t>
    <rPh sb="3" eb="4">
      <t>ケイ</t>
    </rPh>
    <phoneticPr fontId="1"/>
  </si>
  <si>
    <t>　郡　計</t>
    <rPh sb="3" eb="4">
      <t>ケイ</t>
    </rPh>
    <phoneticPr fontId="1"/>
  </si>
  <si>
    <t>前回(H22年)
総人口
（人）</t>
    <rPh sb="0" eb="2">
      <t>ゼンカイ</t>
    </rPh>
    <rPh sb="6" eb="7">
      <t>ネン</t>
    </rPh>
    <rPh sb="9" eb="10">
      <t>ソウ</t>
    </rPh>
    <rPh sb="14" eb="15">
      <t>ニン</t>
    </rPh>
    <phoneticPr fontId="1"/>
  </si>
  <si>
    <t>人口増減（平成22年～平成27年）、世帯数、面積、人口密度</t>
    <rPh sb="0" eb="2">
      <t>ジンコウ</t>
    </rPh>
    <rPh sb="2" eb="4">
      <t>ゾウゲン</t>
    </rPh>
    <rPh sb="5" eb="7">
      <t>ヘイセイ</t>
    </rPh>
    <rPh sb="9" eb="10">
      <t>ネン</t>
    </rPh>
    <rPh sb="11" eb="13">
      <t>ヘイセイ</t>
    </rPh>
    <rPh sb="15" eb="16">
      <t>ネン</t>
    </rPh>
    <rPh sb="18" eb="21">
      <t>セタイスウ</t>
    </rPh>
    <rPh sb="22" eb="24">
      <t>メンセキ</t>
    </rPh>
    <rPh sb="25" eb="27">
      <t>ジンコウ</t>
    </rPh>
    <rPh sb="27" eb="29">
      <t>ミツド</t>
    </rPh>
    <phoneticPr fontId="4"/>
  </si>
  <si>
    <t>前回（H22年）との比較</t>
    <rPh sb="0" eb="2">
      <t>ゼンカイ</t>
    </rPh>
    <rPh sb="6" eb="7">
      <t>ネン</t>
    </rPh>
    <rPh sb="10" eb="12">
      <t>ヒカク</t>
    </rPh>
    <phoneticPr fontId="1"/>
  </si>
  <si>
    <t>（注）面積は、国土交通省国土地理院「平成27年全国都道府県市区町村別面積調」による。</t>
    <rPh sb="1" eb="2">
      <t>チュウ</t>
    </rPh>
    <rPh sb="3" eb="5">
      <t>メンセキ</t>
    </rPh>
    <rPh sb="7" eb="9">
      <t>コクド</t>
    </rPh>
    <rPh sb="9" eb="12">
      <t>コウツウショウ</t>
    </rPh>
    <rPh sb="12" eb="14">
      <t>コクド</t>
    </rPh>
    <rPh sb="14" eb="16">
      <t>チリ</t>
    </rPh>
    <rPh sb="16" eb="17">
      <t>イン</t>
    </rPh>
    <rPh sb="18" eb="20">
      <t>ヘイセイ</t>
    </rPh>
    <rPh sb="22" eb="23">
      <t>ネン</t>
    </rPh>
    <rPh sb="23" eb="25">
      <t>ゼンコク</t>
    </rPh>
    <rPh sb="25" eb="29">
      <t>トドウフケン</t>
    </rPh>
    <rPh sb="29" eb="31">
      <t>シク</t>
    </rPh>
    <rPh sb="31" eb="33">
      <t>チョウソン</t>
    </rPh>
    <rPh sb="33" eb="34">
      <t>ベツ</t>
    </rPh>
    <rPh sb="34" eb="36">
      <t>メンセキ</t>
    </rPh>
    <rPh sb="36" eb="37">
      <t>チョウ</t>
    </rPh>
    <phoneticPr fontId="1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</si>
</sst>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_ "/>
    <numFmt numFmtId="178" formatCode="0.0_ "/>
  </numFmts>
  <fonts count="6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7" fontId="0" fillId="0" borderId="4" xfId="0" applyNumberFormat="1" applyBorder="1">
      <alignment vertical="center"/>
    </xf>
    <xf numFmtId="176" fontId="0" fillId="0" borderId="4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2" borderId="5" xfId="0" applyFill="1" applyBorder="1">
      <alignment vertical="center"/>
    </xf>
    <xf numFmtId="177" fontId="0" fillId="2" borderId="5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178" fontId="0" fillId="2" borderId="5" xfId="0" applyNumberFormat="1" applyFill="1" applyBorder="1">
      <alignment vertical="center"/>
    </xf>
    <xf numFmtId="0" fontId="0" fillId="3" borderId="4" xfId="0" applyFill="1" applyBorder="1">
      <alignment vertical="center"/>
    </xf>
    <xf numFmtId="177" fontId="0" fillId="3" borderId="4" xfId="0" applyNumberFormat="1" applyFill="1" applyBorder="1">
      <alignment vertical="center"/>
    </xf>
    <xf numFmtId="176" fontId="0" fillId="3" borderId="4" xfId="0" applyNumberFormat="1" applyFill="1" applyBorder="1">
      <alignment vertical="center"/>
    </xf>
    <xf numFmtId="178" fontId="0" fillId="3" borderId="4" xfId="0" applyNumberFormat="1" applyFill="1" applyBorder="1">
      <alignment vertical="center"/>
    </xf>
    <xf numFmtId="0" fontId="0" fillId="3" borderId="3" xfId="0" applyFill="1" applyBorder="1">
      <alignment vertical="center"/>
    </xf>
    <xf numFmtId="177" fontId="0" fillId="3" borderId="3" xfId="0" applyNumberFormat="1" applyFill="1" applyBorder="1">
      <alignment vertical="center"/>
    </xf>
    <xf numFmtId="176" fontId="0" fillId="3" borderId="3" xfId="0" applyNumberFormat="1" applyFill="1" applyBorder="1">
      <alignment vertical="center"/>
    </xf>
    <xf numFmtId="178" fontId="0" fillId="3" borderId="3" xfId="0" applyNumberFormat="1" applyFill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3" fontId="0" fillId="0" borderId="1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3" xfId="0" applyNumberFormat="1" applyBorder="1">
      <alignment vertical="center"/>
    </xf>
    <xf numFmtId="3" fontId="0" fillId="2" borderId="5" xfId="0" applyNumberFormat="1" applyFill="1" applyBorder="1">
      <alignment vertical="center"/>
    </xf>
    <xf numFmtId="3" fontId="0" fillId="3" borderId="4" xfId="0" applyNumberFormat="1" applyFill="1" applyBorder="1">
      <alignment vertical="center"/>
    </xf>
    <xf numFmtId="3" fontId="0" fillId="3" borderId="3" xfId="0" applyNumberFormat="1" applyFill="1" applyBorder="1">
      <alignment vertical="center"/>
    </xf>
    <xf numFmtId="3" fontId="0" fillId="0" borderId="4" xfId="0" applyNumberForma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workbookViewId="0">
      <pane ySplit="4" topLeftCell="A26" activePane="bottomLeft" state="frozen"/>
      <selection pane="bottomLeft" activeCell="D39" sqref="D39"/>
    </sheetView>
  </sheetViews>
  <sheetFormatPr defaultRowHeight="14.25"/>
  <cols>
    <col min="1" max="1" width="17.5" customWidth="1"/>
    <col min="2" max="13" width="11" customWidth="1"/>
  </cols>
  <sheetData>
    <row r="1" spans="1:13">
      <c r="A1" s="32" t="s">
        <v>57</v>
      </c>
    </row>
    <row r="3" spans="1:13" s="1" customFormat="1" ht="27" customHeight="1">
      <c r="A3" s="40" t="s">
        <v>37</v>
      </c>
      <c r="B3" s="40" t="s">
        <v>38</v>
      </c>
      <c r="C3" s="40"/>
      <c r="D3" s="40"/>
      <c r="E3" s="40" t="s">
        <v>42</v>
      </c>
      <c r="F3" s="40" t="s">
        <v>43</v>
      </c>
      <c r="G3" s="40" t="s">
        <v>52</v>
      </c>
      <c r="H3" s="40" t="s">
        <v>53</v>
      </c>
      <c r="I3" s="40" t="s">
        <v>56</v>
      </c>
      <c r="J3" s="40" t="s">
        <v>58</v>
      </c>
      <c r="K3" s="41"/>
      <c r="L3" s="40" t="s">
        <v>46</v>
      </c>
      <c r="M3" s="40" t="s">
        <v>47</v>
      </c>
    </row>
    <row r="4" spans="1:13" s="1" customFormat="1" ht="28.5" customHeight="1">
      <c r="A4" s="40"/>
      <c r="B4" s="2" t="s">
        <v>39</v>
      </c>
      <c r="C4" s="2" t="s">
        <v>40</v>
      </c>
      <c r="D4" s="2" t="s">
        <v>41</v>
      </c>
      <c r="E4" s="40"/>
      <c r="F4" s="40"/>
      <c r="G4" s="40"/>
      <c r="H4" s="40"/>
      <c r="I4" s="40"/>
      <c r="J4" s="2" t="s">
        <v>44</v>
      </c>
      <c r="K4" s="2" t="s">
        <v>45</v>
      </c>
      <c r="L4" s="40"/>
      <c r="M4" s="40"/>
    </row>
    <row r="5" spans="1:13">
      <c r="A5" s="3" t="s">
        <v>0</v>
      </c>
      <c r="B5" s="4">
        <v>1815865</v>
      </c>
      <c r="C5" s="4">
        <v>883516</v>
      </c>
      <c r="D5" s="4">
        <v>932349</v>
      </c>
      <c r="E5" s="5">
        <f>B5/$B$5*100</f>
        <v>100</v>
      </c>
      <c r="F5" s="3">
        <v>5774.4</v>
      </c>
      <c r="G5" s="3">
        <v>314.5</v>
      </c>
      <c r="H5" s="5">
        <f>C5/D5*100</f>
        <v>94.762369027048891</v>
      </c>
      <c r="I5" s="4">
        <v>1854724</v>
      </c>
      <c r="J5" s="33">
        <v>-38859</v>
      </c>
      <c r="K5" s="15">
        <v>-2.0951365271000002</v>
      </c>
      <c r="L5" s="4">
        <v>720292</v>
      </c>
      <c r="M5" s="5">
        <f>B5/L5</f>
        <v>2.5210123116735992</v>
      </c>
    </row>
    <row r="6" spans="1:13">
      <c r="A6" s="6" t="s">
        <v>54</v>
      </c>
      <c r="B6" s="7">
        <v>1589868</v>
      </c>
      <c r="C6" s="7">
        <v>774679</v>
      </c>
      <c r="D6" s="7">
        <v>815189</v>
      </c>
      <c r="E6" s="8">
        <f t="shared" ref="E6:E47" si="0">B6/$B$5*100</f>
        <v>87.554306074515452</v>
      </c>
      <c r="F6" s="6">
        <v>4031.9</v>
      </c>
      <c r="G6" s="6">
        <v>394.3</v>
      </c>
      <c r="H6" s="8">
        <f t="shared" ref="H6:H47" si="1">C6/D6*100</f>
        <v>95.03060026570526</v>
      </c>
      <c r="I6" s="7">
        <v>1621405</v>
      </c>
      <c r="J6" s="34">
        <v>-31537</v>
      </c>
      <c r="K6" s="16">
        <v>-1.9450414918000001</v>
      </c>
      <c r="L6" s="7">
        <v>635235</v>
      </c>
      <c r="M6" s="8">
        <f t="shared" ref="M6:M47" si="2">B6/L6</f>
        <v>2.5028028997142791</v>
      </c>
    </row>
    <row r="7" spans="1:13">
      <c r="A7" s="9" t="s">
        <v>55</v>
      </c>
      <c r="B7" s="10">
        <v>225997</v>
      </c>
      <c r="C7" s="10">
        <v>108837</v>
      </c>
      <c r="D7" s="10">
        <v>117160</v>
      </c>
      <c r="E7" s="11">
        <f t="shared" si="0"/>
        <v>12.445693925484548</v>
      </c>
      <c r="F7" s="9">
        <v>1742.5</v>
      </c>
      <c r="G7" s="9">
        <v>129.69999999999999</v>
      </c>
      <c r="H7" s="11">
        <f t="shared" si="1"/>
        <v>92.896039603960403</v>
      </c>
      <c r="I7" s="10">
        <v>233319</v>
      </c>
      <c r="J7" s="35">
        <v>-7322</v>
      </c>
      <c r="K7" s="17">
        <v>-3.1381927746999998</v>
      </c>
      <c r="L7" s="10">
        <v>85057</v>
      </c>
      <c r="M7" s="11">
        <f t="shared" si="2"/>
        <v>2.6570064780088645</v>
      </c>
    </row>
    <row r="8" spans="1:13">
      <c r="A8" s="3" t="s">
        <v>1</v>
      </c>
      <c r="B8" s="4">
        <v>279886</v>
      </c>
      <c r="C8" s="4">
        <v>135718</v>
      </c>
      <c r="D8" s="4">
        <v>144168</v>
      </c>
      <c r="E8" s="5">
        <f t="shared" si="0"/>
        <v>15.413370487343498</v>
      </c>
      <c r="F8" s="3">
        <v>711.11</v>
      </c>
      <c r="G8" s="3">
        <v>393.6</v>
      </c>
      <c r="H8" s="5">
        <f t="shared" si="1"/>
        <v>94.138782531491046</v>
      </c>
      <c r="I8" s="4">
        <v>285746</v>
      </c>
      <c r="J8" s="33">
        <v>-5860</v>
      </c>
      <c r="K8" s="15">
        <v>-2.0507723643000002</v>
      </c>
      <c r="L8" s="4">
        <v>114679</v>
      </c>
      <c r="M8" s="5">
        <f t="shared" si="2"/>
        <v>2.4406037722686804</v>
      </c>
    </row>
    <row r="9" spans="1:13">
      <c r="A9" s="3" t="s">
        <v>2</v>
      </c>
      <c r="B9" s="4">
        <v>311031</v>
      </c>
      <c r="C9" s="4">
        <v>154674</v>
      </c>
      <c r="D9" s="4">
        <v>156357</v>
      </c>
      <c r="E9" s="5">
        <f t="shared" si="0"/>
        <v>17.128531030665826</v>
      </c>
      <c r="F9" s="3">
        <v>206.44</v>
      </c>
      <c r="G9" s="3">
        <v>1506.6</v>
      </c>
      <c r="H9" s="5">
        <f t="shared" si="1"/>
        <v>98.923617107005128</v>
      </c>
      <c r="I9" s="4">
        <v>307766</v>
      </c>
      <c r="J9" s="33">
        <v>3265</v>
      </c>
      <c r="K9" s="15">
        <v>1.0608709214000001</v>
      </c>
      <c r="L9" s="4">
        <v>128309</v>
      </c>
      <c r="M9" s="5">
        <f t="shared" si="2"/>
        <v>2.4240778121565909</v>
      </c>
    </row>
    <row r="10" spans="1:13">
      <c r="A10" s="19" t="s">
        <v>3</v>
      </c>
      <c r="B10" s="20">
        <v>127817</v>
      </c>
      <c r="C10" s="20">
        <v>60467</v>
      </c>
      <c r="D10" s="20">
        <v>67350</v>
      </c>
      <c r="E10" s="21">
        <f t="shared" si="0"/>
        <v>7.0389043238346467</v>
      </c>
      <c r="F10" s="19">
        <v>208.35</v>
      </c>
      <c r="G10" s="19">
        <v>613.5</v>
      </c>
      <c r="H10" s="21">
        <f t="shared" si="1"/>
        <v>89.780252412769116</v>
      </c>
      <c r="I10" s="20">
        <v>130271</v>
      </c>
      <c r="J10" s="36">
        <v>-2454</v>
      </c>
      <c r="K10" s="22">
        <v>-1.8837653813999999</v>
      </c>
      <c r="L10" s="20">
        <v>50938</v>
      </c>
      <c r="M10" s="21">
        <f>B10/L10</f>
        <v>2.5092661667124738</v>
      </c>
    </row>
    <row r="11" spans="1:13">
      <c r="A11" s="23" t="s">
        <v>48</v>
      </c>
      <c r="B11" s="24">
        <v>90285</v>
      </c>
      <c r="C11" s="24">
        <v>42463</v>
      </c>
      <c r="D11" s="24">
        <v>47822</v>
      </c>
      <c r="E11" s="25">
        <f t="shared" si="0"/>
        <v>4.9720105844872835</v>
      </c>
      <c r="F11" s="23">
        <v>178.97</v>
      </c>
      <c r="G11" s="23">
        <v>504.5</v>
      </c>
      <c r="H11" s="25">
        <f t="shared" si="1"/>
        <v>88.793860566266574</v>
      </c>
      <c r="I11" s="24">
        <v>93152</v>
      </c>
      <c r="J11" s="37">
        <v>-2867</v>
      </c>
      <c r="K11" s="26">
        <v>-3.0777653727000001</v>
      </c>
      <c r="L11" s="24">
        <v>36655</v>
      </c>
      <c r="M11" s="25">
        <f t="shared" si="2"/>
        <v>2.4631018960578368</v>
      </c>
    </row>
    <row r="12" spans="1:13">
      <c r="A12" s="23" t="s">
        <v>49</v>
      </c>
      <c r="B12" s="24">
        <v>8747</v>
      </c>
      <c r="C12" s="24">
        <v>4122</v>
      </c>
      <c r="D12" s="24">
        <v>4625</v>
      </c>
      <c r="E12" s="25">
        <f t="shared" si="0"/>
        <v>0.48169880470189141</v>
      </c>
      <c r="F12" s="23">
        <v>11.94</v>
      </c>
      <c r="G12" s="23">
        <v>732.6</v>
      </c>
      <c r="H12" s="25">
        <f t="shared" si="1"/>
        <v>89.12432432432432</v>
      </c>
      <c r="I12" s="24">
        <v>9098</v>
      </c>
      <c r="J12" s="37">
        <v>-351</v>
      </c>
      <c r="K12" s="26">
        <v>-3.8579907672</v>
      </c>
      <c r="L12" s="24">
        <v>3199</v>
      </c>
      <c r="M12" s="25">
        <f t="shared" si="2"/>
        <v>2.73429196623945</v>
      </c>
    </row>
    <row r="13" spans="1:13">
      <c r="A13" s="23" t="s">
        <v>50</v>
      </c>
      <c r="B13" s="24">
        <v>19858</v>
      </c>
      <c r="C13" s="24">
        <v>9594</v>
      </c>
      <c r="D13" s="24">
        <v>10264</v>
      </c>
      <c r="E13" s="25">
        <f t="shared" si="0"/>
        <v>1.093583498773312</v>
      </c>
      <c r="F13" s="23">
        <v>11.56</v>
      </c>
      <c r="G13" s="23">
        <v>1717.8</v>
      </c>
      <c r="H13" s="25">
        <f t="shared" si="1"/>
        <v>93.472330475448175</v>
      </c>
      <c r="I13" s="24">
        <v>18967</v>
      </c>
      <c r="J13" s="37">
        <v>891</v>
      </c>
      <c r="K13" s="26">
        <v>4.6976327304999996</v>
      </c>
      <c r="L13" s="24">
        <v>7502</v>
      </c>
      <c r="M13" s="25">
        <f t="shared" si="2"/>
        <v>2.6470274593441747</v>
      </c>
    </row>
    <row r="14" spans="1:13">
      <c r="A14" s="27" t="s">
        <v>51</v>
      </c>
      <c r="B14" s="28">
        <v>8927</v>
      </c>
      <c r="C14" s="28">
        <v>4288</v>
      </c>
      <c r="D14" s="28">
        <v>4639</v>
      </c>
      <c r="E14" s="29">
        <f t="shared" si="0"/>
        <v>0.49161143587216011</v>
      </c>
      <c r="F14" s="27">
        <v>6.05</v>
      </c>
      <c r="G14" s="27">
        <v>1475.5</v>
      </c>
      <c r="H14" s="29">
        <f t="shared" si="1"/>
        <v>92.433714162535026</v>
      </c>
      <c r="I14" s="28">
        <v>9054</v>
      </c>
      <c r="J14" s="38">
        <v>-127</v>
      </c>
      <c r="K14" s="30">
        <v>-1.4026949415000001</v>
      </c>
      <c r="L14" s="28">
        <v>3582</v>
      </c>
      <c r="M14" s="29">
        <f t="shared" si="2"/>
        <v>2.4921831379117809</v>
      </c>
    </row>
    <row r="15" spans="1:13">
      <c r="A15" s="3" t="s">
        <v>4</v>
      </c>
      <c r="B15" s="4">
        <v>163863</v>
      </c>
      <c r="C15" s="4">
        <v>78548</v>
      </c>
      <c r="D15" s="4">
        <v>85315</v>
      </c>
      <c r="E15" s="5">
        <f t="shared" si="0"/>
        <v>9.0239637858541251</v>
      </c>
      <c r="F15" s="3">
        <v>623.66</v>
      </c>
      <c r="G15" s="3">
        <v>262.7</v>
      </c>
      <c r="H15" s="5">
        <f t="shared" si="1"/>
        <v>92.068217781163924</v>
      </c>
      <c r="I15" s="4">
        <v>168017</v>
      </c>
      <c r="J15" s="33">
        <v>-4154</v>
      </c>
      <c r="K15" s="15">
        <v>-2.4723688674000002</v>
      </c>
      <c r="L15" s="4">
        <v>63948</v>
      </c>
      <c r="M15" s="5">
        <f t="shared" si="2"/>
        <v>2.5624413586038655</v>
      </c>
    </row>
    <row r="16" spans="1:13">
      <c r="A16" s="3" t="s">
        <v>5</v>
      </c>
      <c r="B16" s="4">
        <v>140303</v>
      </c>
      <c r="C16" s="4">
        <v>68740</v>
      </c>
      <c r="D16" s="4">
        <v>71563</v>
      </c>
      <c r="E16" s="5">
        <f t="shared" si="0"/>
        <v>7.7265105060122865</v>
      </c>
      <c r="F16" s="3">
        <v>136.68</v>
      </c>
      <c r="G16" s="3">
        <v>1026.5</v>
      </c>
      <c r="H16" s="5">
        <f t="shared" si="1"/>
        <v>96.05522406830346</v>
      </c>
      <c r="I16" s="4">
        <v>140290</v>
      </c>
      <c r="J16" s="33">
        <v>13</v>
      </c>
      <c r="K16" s="15">
        <v>9.2665193999999992E-3</v>
      </c>
      <c r="L16" s="4">
        <v>53741</v>
      </c>
      <c r="M16" s="5">
        <f t="shared" si="2"/>
        <v>2.6107255168307253</v>
      </c>
    </row>
    <row r="17" spans="1:13">
      <c r="A17" s="3" t="s">
        <v>6</v>
      </c>
      <c r="B17" s="4">
        <v>196403</v>
      </c>
      <c r="C17" s="4">
        <v>97500</v>
      </c>
      <c r="D17" s="4">
        <v>98903</v>
      </c>
      <c r="E17" s="5">
        <f t="shared" si="0"/>
        <v>10.815947220746036</v>
      </c>
      <c r="F17" s="3">
        <v>194.46</v>
      </c>
      <c r="G17" s="3">
        <v>1010</v>
      </c>
      <c r="H17" s="5">
        <f t="shared" si="1"/>
        <v>98.581438379017825</v>
      </c>
      <c r="I17" s="4">
        <v>199293</v>
      </c>
      <c r="J17" s="33">
        <v>-2890</v>
      </c>
      <c r="K17" s="15">
        <v>-1.4501261961</v>
      </c>
      <c r="L17" s="4">
        <v>77725</v>
      </c>
      <c r="M17" s="5">
        <f t="shared" si="2"/>
        <v>2.5268961080733354</v>
      </c>
    </row>
    <row r="18" spans="1:13">
      <c r="A18" s="3" t="s">
        <v>7</v>
      </c>
      <c r="B18" s="4">
        <v>78795</v>
      </c>
      <c r="C18" s="4">
        <v>37908</v>
      </c>
      <c r="D18" s="4">
        <v>40887</v>
      </c>
      <c r="E18" s="5">
        <f t="shared" si="0"/>
        <v>4.33925429478513</v>
      </c>
      <c r="F18" s="3">
        <v>129.77000000000001</v>
      </c>
      <c r="G18" s="3">
        <v>607.20000000000005</v>
      </c>
      <c r="H18" s="5">
        <f t="shared" si="1"/>
        <v>92.71406559542153</v>
      </c>
      <c r="I18" s="4">
        <v>80284</v>
      </c>
      <c r="J18" s="33">
        <v>-1489</v>
      </c>
      <c r="K18" s="15">
        <v>-1.8546659359</v>
      </c>
      <c r="L18" s="4">
        <v>30595</v>
      </c>
      <c r="M18" s="5">
        <f t="shared" si="2"/>
        <v>2.5754208203954896</v>
      </c>
    </row>
    <row r="19" spans="1:13">
      <c r="A19" s="3" t="s">
        <v>8</v>
      </c>
      <c r="B19" s="4">
        <v>18009</v>
      </c>
      <c r="C19" s="4">
        <v>8382</v>
      </c>
      <c r="D19" s="4">
        <v>9627</v>
      </c>
      <c r="E19" s="5">
        <f t="shared" si="0"/>
        <v>0.99175874858538493</v>
      </c>
      <c r="F19" s="3">
        <v>192.71</v>
      </c>
      <c r="G19" s="3">
        <v>93.5</v>
      </c>
      <c r="H19" s="5">
        <f t="shared" si="1"/>
        <v>87.067622312246812</v>
      </c>
      <c r="I19" s="4">
        <v>20033</v>
      </c>
      <c r="J19" s="33">
        <v>-2024</v>
      </c>
      <c r="K19" s="15">
        <v>-10.1033295063</v>
      </c>
      <c r="L19" s="4">
        <v>8660</v>
      </c>
      <c r="M19" s="5">
        <f t="shared" si="2"/>
        <v>2.0795612009237874</v>
      </c>
    </row>
    <row r="20" spans="1:13">
      <c r="A20" s="3" t="s">
        <v>9</v>
      </c>
      <c r="B20" s="4">
        <v>50254</v>
      </c>
      <c r="C20" s="4">
        <v>25226</v>
      </c>
      <c r="D20" s="4">
        <v>25028</v>
      </c>
      <c r="E20" s="5">
        <f t="shared" si="0"/>
        <v>2.7674964823926889</v>
      </c>
      <c r="F20" s="3">
        <v>191.04</v>
      </c>
      <c r="G20" s="3">
        <v>263.10000000000002</v>
      </c>
      <c r="H20" s="5">
        <f t="shared" si="1"/>
        <v>100.79111395237335</v>
      </c>
      <c r="I20" s="4">
        <v>51023</v>
      </c>
      <c r="J20" s="33">
        <v>-769</v>
      </c>
      <c r="K20" s="15">
        <v>-1.5071634360999999</v>
      </c>
      <c r="L20" s="4">
        <v>19945</v>
      </c>
      <c r="M20" s="5">
        <f t="shared" si="2"/>
        <v>2.5196289796941591</v>
      </c>
    </row>
    <row r="21" spans="1:13">
      <c r="A21" s="3" t="s">
        <v>10</v>
      </c>
      <c r="B21" s="4">
        <v>19448</v>
      </c>
      <c r="C21" s="4">
        <v>9082</v>
      </c>
      <c r="D21" s="4">
        <v>10366</v>
      </c>
      <c r="E21" s="5">
        <f t="shared" si="0"/>
        <v>1.0710047277743666</v>
      </c>
      <c r="F21" s="3">
        <v>107.34</v>
      </c>
      <c r="G21" s="3">
        <v>181.2</v>
      </c>
      <c r="H21" s="5">
        <f t="shared" si="1"/>
        <v>87.613351340922236</v>
      </c>
      <c r="I21" s="4">
        <v>21435</v>
      </c>
      <c r="J21" s="33">
        <v>-1987</v>
      </c>
      <c r="K21" s="15">
        <v>-9.2698857009999998</v>
      </c>
      <c r="L21" s="4">
        <v>7730</v>
      </c>
      <c r="M21" s="5">
        <f t="shared" si="2"/>
        <v>2.5159120310478653</v>
      </c>
    </row>
    <row r="22" spans="1:13">
      <c r="A22" s="3" t="s">
        <v>11</v>
      </c>
      <c r="B22" s="4">
        <v>17322</v>
      </c>
      <c r="C22" s="4">
        <v>7946</v>
      </c>
      <c r="D22" s="4">
        <v>9376</v>
      </c>
      <c r="E22" s="5">
        <f t="shared" si="0"/>
        <v>0.9539255396188594</v>
      </c>
      <c r="F22" s="3">
        <v>373.35</v>
      </c>
      <c r="G22" s="3">
        <v>46.4</v>
      </c>
      <c r="H22" s="5">
        <f t="shared" si="1"/>
        <v>84.74829351535837</v>
      </c>
      <c r="I22" s="4">
        <v>19662</v>
      </c>
      <c r="J22" s="33">
        <v>-2340</v>
      </c>
      <c r="K22" s="15">
        <v>-11.901129081500001</v>
      </c>
      <c r="L22" s="4">
        <v>8151</v>
      </c>
      <c r="M22" s="5">
        <f t="shared" si="2"/>
        <v>2.1251380198748619</v>
      </c>
    </row>
    <row r="23" spans="1:13">
      <c r="A23" s="3" t="s">
        <v>12</v>
      </c>
      <c r="B23" s="4">
        <v>45815</v>
      </c>
      <c r="C23" s="4">
        <v>23220</v>
      </c>
      <c r="D23" s="4">
        <v>22595</v>
      </c>
      <c r="E23" s="5">
        <f t="shared" si="0"/>
        <v>2.523039983699229</v>
      </c>
      <c r="F23" s="3">
        <v>219.83</v>
      </c>
      <c r="G23" s="3">
        <v>208.4</v>
      </c>
      <c r="H23" s="5">
        <f t="shared" si="1"/>
        <v>102.76609869440141</v>
      </c>
      <c r="I23" s="4">
        <v>45684</v>
      </c>
      <c r="J23" s="33">
        <v>131</v>
      </c>
      <c r="K23" s="15">
        <v>0.28675247349999999</v>
      </c>
      <c r="L23" s="4">
        <v>17106</v>
      </c>
      <c r="M23" s="5">
        <f t="shared" si="2"/>
        <v>2.6783000116918041</v>
      </c>
    </row>
    <row r="24" spans="1:13">
      <c r="A24" s="3" t="s">
        <v>13</v>
      </c>
      <c r="B24" s="4">
        <v>50341</v>
      </c>
      <c r="C24" s="4">
        <v>23336</v>
      </c>
      <c r="D24" s="4">
        <v>27005</v>
      </c>
      <c r="E24" s="5">
        <f t="shared" si="0"/>
        <v>2.7722875874583188</v>
      </c>
      <c r="F24" s="3">
        <v>178.94</v>
      </c>
      <c r="G24" s="3">
        <v>281.3</v>
      </c>
      <c r="H24" s="5">
        <f t="shared" si="1"/>
        <v>86.413627106091468</v>
      </c>
      <c r="I24" s="4">
        <v>54694</v>
      </c>
      <c r="J24" s="33">
        <v>-4353</v>
      </c>
      <c r="K24" s="15">
        <v>-7.9588254653000003</v>
      </c>
      <c r="L24" s="4">
        <v>20057</v>
      </c>
      <c r="M24" s="5">
        <f t="shared" si="2"/>
        <v>2.5098967941367105</v>
      </c>
    </row>
    <row r="25" spans="1:13">
      <c r="A25" s="3" t="s">
        <v>14</v>
      </c>
      <c r="B25" s="4">
        <v>90581</v>
      </c>
      <c r="C25" s="4">
        <v>43932</v>
      </c>
      <c r="D25" s="4">
        <v>46649</v>
      </c>
      <c r="E25" s="5">
        <f t="shared" si="0"/>
        <v>4.9883113557450578</v>
      </c>
      <c r="F25" s="3">
        <v>558.23</v>
      </c>
      <c r="G25" s="3">
        <v>162.30000000000001</v>
      </c>
      <c r="H25" s="5">
        <f t="shared" si="1"/>
        <v>94.175652211194233</v>
      </c>
      <c r="I25" s="4">
        <v>97207</v>
      </c>
      <c r="J25" s="33">
        <v>-6626</v>
      </c>
      <c r="K25" s="15">
        <v>-6.8163815362999998</v>
      </c>
      <c r="L25" s="4">
        <v>33651</v>
      </c>
      <c r="M25" s="5">
        <f t="shared" si="2"/>
        <v>2.6917773617425933</v>
      </c>
    </row>
    <row r="26" spans="1:13">
      <c r="A26" s="6" t="s">
        <v>15</v>
      </c>
      <c r="B26" s="7">
        <v>6357</v>
      </c>
      <c r="C26" s="7">
        <v>3153</v>
      </c>
      <c r="D26" s="7">
        <v>3204</v>
      </c>
      <c r="E26" s="8">
        <f t="shared" si="0"/>
        <v>0.35008109082999012</v>
      </c>
      <c r="F26" s="6">
        <v>15.74</v>
      </c>
      <c r="G26" s="6">
        <v>403.9</v>
      </c>
      <c r="H26" s="8">
        <f t="shared" si="1"/>
        <v>98.408239700374537</v>
      </c>
      <c r="I26" s="7">
        <v>6855</v>
      </c>
      <c r="J26" s="34">
        <v>-498</v>
      </c>
      <c r="K26" s="16">
        <v>-7.2647702406999999</v>
      </c>
      <c r="L26" s="7">
        <v>2174</v>
      </c>
      <c r="M26" s="8">
        <f t="shared" si="2"/>
        <v>2.9241030358785647</v>
      </c>
    </row>
    <row r="27" spans="1:13">
      <c r="A27" s="9" t="s">
        <v>16</v>
      </c>
      <c r="B27" s="10">
        <v>6357</v>
      </c>
      <c r="C27" s="10">
        <v>3153</v>
      </c>
      <c r="D27" s="10">
        <v>3204</v>
      </c>
      <c r="E27" s="11">
        <f t="shared" si="0"/>
        <v>0.35008109082999012</v>
      </c>
      <c r="F27" s="9">
        <v>15.74</v>
      </c>
      <c r="G27" s="9">
        <v>403.9</v>
      </c>
      <c r="H27" s="11">
        <f t="shared" si="1"/>
        <v>98.408239700374537</v>
      </c>
      <c r="I27" s="10">
        <v>6855</v>
      </c>
      <c r="J27" s="35">
        <v>-498</v>
      </c>
      <c r="K27" s="17">
        <v>-7.2647702406999999</v>
      </c>
      <c r="L27" s="10">
        <v>2174</v>
      </c>
      <c r="M27" s="11">
        <f t="shared" si="2"/>
        <v>2.9241030358785647</v>
      </c>
    </row>
    <row r="28" spans="1:13">
      <c r="A28" s="6" t="s">
        <v>17</v>
      </c>
      <c r="B28" s="7">
        <v>25344</v>
      </c>
      <c r="C28" s="7">
        <v>12353</v>
      </c>
      <c r="D28" s="7">
        <v>12991</v>
      </c>
      <c r="E28" s="8">
        <f t="shared" si="0"/>
        <v>1.3956984687738352</v>
      </c>
      <c r="F28" s="6">
        <v>22.68</v>
      </c>
      <c r="G28" s="6">
        <v>1117.5</v>
      </c>
      <c r="H28" s="8">
        <f t="shared" si="1"/>
        <v>95.088907705334464</v>
      </c>
      <c r="I28" s="7">
        <v>25661</v>
      </c>
      <c r="J28" s="34">
        <v>-317</v>
      </c>
      <c r="K28" s="16">
        <v>-1.235337672</v>
      </c>
      <c r="L28" s="7">
        <v>8863</v>
      </c>
      <c r="M28" s="8">
        <f t="shared" si="2"/>
        <v>2.8595283763962542</v>
      </c>
    </row>
    <row r="29" spans="1:13">
      <c r="A29" s="9" t="s">
        <v>18</v>
      </c>
      <c r="B29" s="10">
        <v>25344</v>
      </c>
      <c r="C29" s="10">
        <v>12353</v>
      </c>
      <c r="D29" s="10">
        <v>12991</v>
      </c>
      <c r="E29" s="11">
        <f t="shared" si="0"/>
        <v>1.3956984687738352</v>
      </c>
      <c r="F29" s="9">
        <v>22.68</v>
      </c>
      <c r="G29" s="9">
        <v>1117.5</v>
      </c>
      <c r="H29" s="11">
        <f t="shared" si="1"/>
        <v>95.088907705334464</v>
      </c>
      <c r="I29" s="10">
        <v>25661</v>
      </c>
      <c r="J29" s="35">
        <v>-317</v>
      </c>
      <c r="K29" s="17">
        <v>-1.235337672</v>
      </c>
      <c r="L29" s="10">
        <v>8863</v>
      </c>
      <c r="M29" s="11">
        <f t="shared" si="2"/>
        <v>2.8595283763962542</v>
      </c>
    </row>
    <row r="30" spans="1:13">
      <c r="A30" s="6" t="s">
        <v>19</v>
      </c>
      <c r="B30" s="7">
        <v>65522</v>
      </c>
      <c r="C30" s="7">
        <v>32390</v>
      </c>
      <c r="D30" s="7">
        <v>33132</v>
      </c>
      <c r="E30" s="8">
        <f t="shared" si="0"/>
        <v>3.6083078863241482</v>
      </c>
      <c r="F30" s="6">
        <v>121.73</v>
      </c>
      <c r="G30" s="6">
        <v>538.29999999999995</v>
      </c>
      <c r="H30" s="8">
        <f t="shared" si="1"/>
        <v>97.760473258481227</v>
      </c>
      <c r="I30" s="7">
        <v>63607</v>
      </c>
      <c r="J30" s="34">
        <v>1915</v>
      </c>
      <c r="K30" s="16">
        <v>3.0106749257000001</v>
      </c>
      <c r="L30" s="7">
        <v>24298</v>
      </c>
      <c r="M30" s="8">
        <f t="shared" si="2"/>
        <v>2.696600543254589</v>
      </c>
    </row>
    <row r="31" spans="1:13">
      <c r="A31" s="12" t="s">
        <v>20</v>
      </c>
      <c r="B31" s="13">
        <v>40210</v>
      </c>
      <c r="C31" s="13">
        <v>19584</v>
      </c>
      <c r="D31" s="13">
        <v>20626</v>
      </c>
      <c r="E31" s="14">
        <f t="shared" si="0"/>
        <v>2.2143716630916943</v>
      </c>
      <c r="F31" s="12">
        <v>107.01</v>
      </c>
      <c r="G31" s="12">
        <v>375.8</v>
      </c>
      <c r="H31" s="14">
        <f t="shared" si="1"/>
        <v>94.948123727334433</v>
      </c>
      <c r="I31" s="13">
        <v>39978</v>
      </c>
      <c r="J31" s="39">
        <v>232</v>
      </c>
      <c r="K31" s="18">
        <v>0.58031917550000001</v>
      </c>
      <c r="L31" s="13">
        <v>14423</v>
      </c>
      <c r="M31" s="14">
        <f t="shared" si="2"/>
        <v>2.7879082021770785</v>
      </c>
    </row>
    <row r="32" spans="1:13">
      <c r="A32" s="12" t="s">
        <v>21</v>
      </c>
      <c r="B32" s="13">
        <v>10560</v>
      </c>
      <c r="C32" s="13">
        <v>5229</v>
      </c>
      <c r="D32" s="13">
        <v>5331</v>
      </c>
      <c r="E32" s="14">
        <f t="shared" si="0"/>
        <v>0.58154102865576451</v>
      </c>
      <c r="F32" s="12">
        <v>5.99</v>
      </c>
      <c r="G32" s="12">
        <v>1762.9</v>
      </c>
      <c r="H32" s="14">
        <f t="shared" si="1"/>
        <v>98.086662915025329</v>
      </c>
      <c r="I32" s="13">
        <v>9626</v>
      </c>
      <c r="J32" s="39">
        <v>934</v>
      </c>
      <c r="K32" s="18">
        <v>9.7028880116000007</v>
      </c>
      <c r="L32" s="13">
        <v>3852</v>
      </c>
      <c r="M32" s="14">
        <f t="shared" si="2"/>
        <v>2.7414330218068534</v>
      </c>
    </row>
    <row r="33" spans="1:13">
      <c r="A33" s="9" t="s">
        <v>22</v>
      </c>
      <c r="B33" s="10">
        <v>14752</v>
      </c>
      <c r="C33" s="10">
        <v>7577</v>
      </c>
      <c r="D33" s="10">
        <v>7175</v>
      </c>
      <c r="E33" s="11">
        <f t="shared" si="0"/>
        <v>0.81239519457668929</v>
      </c>
      <c r="F33" s="9">
        <v>8.73</v>
      </c>
      <c r="G33" s="9">
        <v>1689.8</v>
      </c>
      <c r="H33" s="11">
        <f t="shared" si="1"/>
        <v>105.60278745644599</v>
      </c>
      <c r="I33" s="10">
        <v>14003</v>
      </c>
      <c r="J33" s="35">
        <v>749</v>
      </c>
      <c r="K33" s="17">
        <v>5.3488538170000002</v>
      </c>
      <c r="L33" s="10">
        <v>6023</v>
      </c>
      <c r="M33" s="11">
        <f t="shared" si="2"/>
        <v>2.4492777685538769</v>
      </c>
    </row>
    <row r="34" spans="1:13">
      <c r="A34" s="6" t="s">
        <v>23</v>
      </c>
      <c r="B34" s="7">
        <v>47021</v>
      </c>
      <c r="C34" s="7">
        <v>22533</v>
      </c>
      <c r="D34" s="7">
        <v>24488</v>
      </c>
      <c r="E34" s="8">
        <f t="shared" si="0"/>
        <v>2.5894546125400293</v>
      </c>
      <c r="F34" s="6">
        <v>506.96</v>
      </c>
      <c r="G34" s="6">
        <v>92.8</v>
      </c>
      <c r="H34" s="8">
        <f t="shared" si="1"/>
        <v>92.01649787651094</v>
      </c>
      <c r="I34" s="7">
        <v>48687</v>
      </c>
      <c r="J34" s="34">
        <v>-1666</v>
      </c>
      <c r="K34" s="16">
        <v>-3.4218579908</v>
      </c>
      <c r="L34" s="7">
        <v>16635</v>
      </c>
      <c r="M34" s="8">
        <f t="shared" si="2"/>
        <v>2.8266305981364592</v>
      </c>
    </row>
    <row r="35" spans="1:13">
      <c r="A35" s="12" t="s">
        <v>24</v>
      </c>
      <c r="B35" s="13">
        <v>14878</v>
      </c>
      <c r="C35" s="13">
        <v>7275</v>
      </c>
      <c r="D35" s="13">
        <v>7603</v>
      </c>
      <c r="E35" s="14">
        <f t="shared" si="0"/>
        <v>0.81933403639587754</v>
      </c>
      <c r="F35" s="12">
        <v>103.06</v>
      </c>
      <c r="G35" s="12">
        <v>144.4</v>
      </c>
      <c r="H35" s="14">
        <f t="shared" si="1"/>
        <v>95.685913455215044</v>
      </c>
      <c r="I35" s="13">
        <v>15438</v>
      </c>
      <c r="J35" s="39">
        <v>-560</v>
      </c>
      <c r="K35" s="18">
        <v>-3.6274128772999998</v>
      </c>
      <c r="L35" s="13">
        <v>5160</v>
      </c>
      <c r="M35" s="14">
        <f t="shared" si="2"/>
        <v>2.8833333333333333</v>
      </c>
    </row>
    <row r="36" spans="1:13">
      <c r="A36" s="12" t="s">
        <v>25</v>
      </c>
      <c r="B36" s="13">
        <v>22586</v>
      </c>
      <c r="C36" s="13">
        <v>10738</v>
      </c>
      <c r="D36" s="13">
        <v>11848</v>
      </c>
      <c r="E36" s="14">
        <f t="shared" si="0"/>
        <v>1.2438149311760511</v>
      </c>
      <c r="F36" s="12">
        <v>41.04</v>
      </c>
      <c r="G36" s="12">
        <v>550.29999999999995</v>
      </c>
      <c r="H36" s="14">
        <f t="shared" si="1"/>
        <v>90.631330182309256</v>
      </c>
      <c r="I36" s="13">
        <v>22833</v>
      </c>
      <c r="J36" s="39">
        <v>-247</v>
      </c>
      <c r="K36" s="18">
        <v>-1.0817676169999999</v>
      </c>
      <c r="L36" s="13">
        <v>7697</v>
      </c>
      <c r="M36" s="14">
        <f t="shared" si="2"/>
        <v>2.9343900220865273</v>
      </c>
    </row>
    <row r="37" spans="1:13">
      <c r="A37" s="9" t="s">
        <v>26</v>
      </c>
      <c r="B37" s="10">
        <v>9557</v>
      </c>
      <c r="C37" s="10">
        <v>4520</v>
      </c>
      <c r="D37" s="10">
        <v>5037</v>
      </c>
      <c r="E37" s="11">
        <f t="shared" si="0"/>
        <v>0.52630564496810062</v>
      </c>
      <c r="F37" s="9">
        <v>362.86</v>
      </c>
      <c r="G37" s="9">
        <v>26.3</v>
      </c>
      <c r="H37" s="11">
        <f t="shared" si="1"/>
        <v>89.735953940837803</v>
      </c>
      <c r="I37" s="10">
        <v>10416</v>
      </c>
      <c r="J37" s="35">
        <v>-859</v>
      </c>
      <c r="K37" s="17">
        <v>-8.2469278034000002</v>
      </c>
      <c r="L37" s="10">
        <v>3778</v>
      </c>
      <c r="M37" s="11">
        <f t="shared" si="2"/>
        <v>2.5296453149814715</v>
      </c>
    </row>
    <row r="38" spans="1:13">
      <c r="A38" s="6" t="s">
        <v>27</v>
      </c>
      <c r="B38" s="7">
        <v>45467</v>
      </c>
      <c r="C38" s="7">
        <v>21538</v>
      </c>
      <c r="D38" s="7">
        <v>23929</v>
      </c>
      <c r="E38" s="8">
        <f t="shared" si="0"/>
        <v>2.5038755634367091</v>
      </c>
      <c r="F38" s="6">
        <v>651.1</v>
      </c>
      <c r="G38" s="6">
        <v>69.8</v>
      </c>
      <c r="H38" s="8">
        <f t="shared" si="1"/>
        <v>90.007940156295703</v>
      </c>
      <c r="I38" s="7">
        <v>48626</v>
      </c>
      <c r="J38" s="34">
        <v>-3159</v>
      </c>
      <c r="K38" s="16">
        <v>-6.4965244930999999</v>
      </c>
      <c r="L38" s="7">
        <v>17009</v>
      </c>
      <c r="M38" s="8">
        <f t="shared" si="2"/>
        <v>2.6731142336410136</v>
      </c>
    </row>
    <row r="39" spans="1:13">
      <c r="A39" s="12" t="s">
        <v>28</v>
      </c>
      <c r="B39" s="13">
        <v>15431</v>
      </c>
      <c r="C39" s="13">
        <v>7406</v>
      </c>
      <c r="D39" s="13">
        <v>8025</v>
      </c>
      <c r="E39" s="14">
        <f t="shared" si="0"/>
        <v>0.84978784215786962</v>
      </c>
      <c r="F39" s="12">
        <v>40.909999999999997</v>
      </c>
      <c r="G39" s="12">
        <v>377.2</v>
      </c>
      <c r="H39" s="14">
        <f t="shared" si="1"/>
        <v>92.286604361370721</v>
      </c>
      <c r="I39" s="13">
        <v>15297</v>
      </c>
      <c r="J39" s="39">
        <v>134</v>
      </c>
      <c r="K39" s="18">
        <v>0.87598875600000004</v>
      </c>
      <c r="L39" s="13">
        <v>5260</v>
      </c>
      <c r="M39" s="14">
        <f t="shared" si="2"/>
        <v>2.9336501901140686</v>
      </c>
    </row>
    <row r="40" spans="1:13">
      <c r="A40" s="12" t="s">
        <v>29</v>
      </c>
      <c r="B40" s="13">
        <v>8309</v>
      </c>
      <c r="C40" s="13">
        <v>3975</v>
      </c>
      <c r="D40" s="13">
        <v>4334</v>
      </c>
      <c r="E40" s="14">
        <f t="shared" si="0"/>
        <v>0.45757806885423746</v>
      </c>
      <c r="F40" s="12">
        <v>134.97999999999999</v>
      </c>
      <c r="G40" s="12">
        <v>61.6</v>
      </c>
      <c r="H40" s="14">
        <f t="shared" si="1"/>
        <v>91.716658975542217</v>
      </c>
      <c r="I40" s="13">
        <v>8692</v>
      </c>
      <c r="J40" s="39">
        <v>-383</v>
      </c>
      <c r="K40" s="18">
        <v>-4.4063506672999999</v>
      </c>
      <c r="L40" s="13">
        <v>2626</v>
      </c>
      <c r="M40" s="14">
        <f t="shared" si="2"/>
        <v>3.1641279512566642</v>
      </c>
    </row>
    <row r="41" spans="1:13">
      <c r="A41" s="12" t="s">
        <v>30</v>
      </c>
      <c r="B41" s="13">
        <v>8939</v>
      </c>
      <c r="C41" s="13">
        <v>4183</v>
      </c>
      <c r="D41" s="13">
        <v>4756</v>
      </c>
      <c r="E41" s="14">
        <f t="shared" si="0"/>
        <v>0.49227227795017803</v>
      </c>
      <c r="F41" s="12">
        <v>233.32</v>
      </c>
      <c r="G41" s="12">
        <v>38.299999999999997</v>
      </c>
      <c r="H41" s="14">
        <f t="shared" si="1"/>
        <v>87.952060555088309</v>
      </c>
      <c r="I41" s="13">
        <v>9846</v>
      </c>
      <c r="J41" s="39">
        <v>-907</v>
      </c>
      <c r="K41" s="18">
        <v>-9.2118626853999999</v>
      </c>
      <c r="L41" s="13">
        <v>3691</v>
      </c>
      <c r="M41" s="14">
        <f t="shared" si="2"/>
        <v>2.4218369005689513</v>
      </c>
    </row>
    <row r="42" spans="1:13">
      <c r="A42" s="9" t="s">
        <v>31</v>
      </c>
      <c r="B42" s="10">
        <v>12788</v>
      </c>
      <c r="C42" s="10">
        <v>5974</v>
      </c>
      <c r="D42" s="10">
        <v>6814</v>
      </c>
      <c r="E42" s="11">
        <f t="shared" si="0"/>
        <v>0.70423737447442403</v>
      </c>
      <c r="F42" s="9">
        <v>241.89</v>
      </c>
      <c r="G42" s="9">
        <v>52.9</v>
      </c>
      <c r="H42" s="11">
        <f t="shared" si="1"/>
        <v>87.672439095978874</v>
      </c>
      <c r="I42" s="10">
        <v>14791</v>
      </c>
      <c r="J42" s="35">
        <v>-2003</v>
      </c>
      <c r="K42" s="17">
        <v>-13.542018795200001</v>
      </c>
      <c r="L42" s="10">
        <v>5432</v>
      </c>
      <c r="M42" s="11">
        <f t="shared" si="2"/>
        <v>2.3541973490427099</v>
      </c>
    </row>
    <row r="43" spans="1:13">
      <c r="A43" s="6" t="s">
        <v>32</v>
      </c>
      <c r="B43" s="7">
        <v>16338</v>
      </c>
      <c r="C43" s="7">
        <v>7579</v>
      </c>
      <c r="D43" s="7">
        <v>8759</v>
      </c>
      <c r="E43" s="8">
        <f t="shared" si="0"/>
        <v>0.89973648922139038</v>
      </c>
      <c r="F43" s="6">
        <v>256.52999999999997</v>
      </c>
      <c r="G43" s="6">
        <v>63.7</v>
      </c>
      <c r="H43" s="8">
        <f t="shared" si="1"/>
        <v>86.528142482018495</v>
      </c>
      <c r="I43" s="7">
        <v>18611</v>
      </c>
      <c r="J43" s="34">
        <v>-2273</v>
      </c>
      <c r="K43" s="16">
        <v>-12.213207242999999</v>
      </c>
      <c r="L43" s="7">
        <v>7269</v>
      </c>
      <c r="M43" s="8">
        <f t="shared" si="2"/>
        <v>2.2476269087907554</v>
      </c>
    </row>
    <row r="44" spans="1:13">
      <c r="A44" s="9" t="s">
        <v>33</v>
      </c>
      <c r="B44" s="10">
        <v>16338</v>
      </c>
      <c r="C44" s="10">
        <v>7579</v>
      </c>
      <c r="D44" s="10">
        <v>8759</v>
      </c>
      <c r="E44" s="11">
        <f t="shared" si="0"/>
        <v>0.89973648922139038</v>
      </c>
      <c r="F44" s="9">
        <v>256.52999999999997</v>
      </c>
      <c r="G44" s="9">
        <v>63.7</v>
      </c>
      <c r="H44" s="11">
        <f t="shared" si="1"/>
        <v>86.528142482018495</v>
      </c>
      <c r="I44" s="10">
        <v>18611</v>
      </c>
      <c r="J44" s="35">
        <v>-2273</v>
      </c>
      <c r="K44" s="17">
        <v>-12.213207242999999</v>
      </c>
      <c r="L44" s="10">
        <v>7269</v>
      </c>
      <c r="M44" s="11">
        <f t="shared" si="2"/>
        <v>2.2476269087907554</v>
      </c>
    </row>
    <row r="45" spans="1:13">
      <c r="A45" s="6" t="s">
        <v>34</v>
      </c>
      <c r="B45" s="7">
        <v>19948</v>
      </c>
      <c r="C45" s="7">
        <v>9291</v>
      </c>
      <c r="D45" s="7">
        <v>10657</v>
      </c>
      <c r="E45" s="8">
        <f t="shared" si="0"/>
        <v>1.0985398143584462</v>
      </c>
      <c r="F45" s="6">
        <v>167.75</v>
      </c>
      <c r="G45" s="6">
        <v>118.9</v>
      </c>
      <c r="H45" s="8">
        <f t="shared" si="1"/>
        <v>87.182133808764192</v>
      </c>
      <c r="I45" s="7">
        <v>21272</v>
      </c>
      <c r="J45" s="34">
        <v>-1324</v>
      </c>
      <c r="K45" s="16">
        <v>-6.2241444151999996</v>
      </c>
      <c r="L45" s="7">
        <v>8809</v>
      </c>
      <c r="M45" s="8">
        <f t="shared" si="2"/>
        <v>2.2645022136451356</v>
      </c>
    </row>
    <row r="46" spans="1:13">
      <c r="A46" s="12" t="s">
        <v>35</v>
      </c>
      <c r="B46" s="13">
        <v>8741</v>
      </c>
      <c r="C46" s="13">
        <v>4071</v>
      </c>
      <c r="D46" s="13">
        <v>4670</v>
      </c>
      <c r="E46" s="14">
        <f t="shared" si="0"/>
        <v>0.48136838366288243</v>
      </c>
      <c r="F46" s="12">
        <v>88.13</v>
      </c>
      <c r="G46" s="12">
        <v>99.2</v>
      </c>
      <c r="H46" s="14">
        <f t="shared" si="1"/>
        <v>87.173447537473237</v>
      </c>
      <c r="I46" s="13">
        <v>9376</v>
      </c>
      <c r="J46" s="39">
        <v>-635</v>
      </c>
      <c r="K46" s="18">
        <v>-6.7726109215000001</v>
      </c>
      <c r="L46" s="13">
        <v>3862</v>
      </c>
      <c r="M46" s="14">
        <f t="shared" si="2"/>
        <v>2.2633350595546351</v>
      </c>
    </row>
    <row r="47" spans="1:13">
      <c r="A47" s="9" t="s">
        <v>36</v>
      </c>
      <c r="B47" s="10">
        <v>11207</v>
      </c>
      <c r="C47" s="10">
        <v>5220</v>
      </c>
      <c r="D47" s="10">
        <v>5987</v>
      </c>
      <c r="E47" s="11">
        <f t="shared" si="0"/>
        <v>0.61717143069556379</v>
      </c>
      <c r="F47" s="9">
        <v>79.62</v>
      </c>
      <c r="G47" s="9">
        <v>140.80000000000001</v>
      </c>
      <c r="H47" s="11">
        <f t="shared" si="1"/>
        <v>87.188909303490902</v>
      </c>
      <c r="I47" s="10">
        <v>11896</v>
      </c>
      <c r="J47" s="35">
        <v>-689</v>
      </c>
      <c r="K47" s="17">
        <v>-5.7918628109999997</v>
      </c>
      <c r="L47" s="10">
        <v>4947</v>
      </c>
      <c r="M47" s="11">
        <f t="shared" si="2"/>
        <v>2.2654133818475843</v>
      </c>
    </row>
    <row r="49" spans="1:1">
      <c r="A49" t="s">
        <v>59</v>
      </c>
    </row>
    <row r="51" spans="1:1">
      <c r="A51" s="31"/>
    </row>
  </sheetData>
  <mergeCells count="10">
    <mergeCell ref="M3:M4"/>
    <mergeCell ref="A3:A4"/>
    <mergeCell ref="H3:H4"/>
    <mergeCell ref="I3:I4"/>
    <mergeCell ref="J3:K3"/>
    <mergeCell ref="L3:L4"/>
    <mergeCell ref="B3:D3"/>
    <mergeCell ref="E3:E4"/>
    <mergeCell ref="F3:F4"/>
    <mergeCell ref="G3:G4"/>
  </mergeCells>
  <phoneticPr fontId="1"/>
  <pageMargins left="0.78700000000000003" right="0.78700000000000003" top="0.61" bottom="0.4" header="0.51200000000000001" footer="0.24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人口増減、世帯数、面積、人口密度</vt:lpstr>
    </vt:vector>
  </TitlesOfParts>
  <Company>電算室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C2SISK01</dc:creator>
  <cp:lastModifiedBy>3162</cp:lastModifiedBy>
  <cp:lastPrinted>2016-11-22T04:47:57Z</cp:lastPrinted>
  <dcterms:created xsi:type="dcterms:W3CDTF">2012-04-17T01:41:54Z</dcterms:created>
  <dcterms:modified xsi:type="dcterms:W3CDTF">2016-11-22T06:42:23Z</dcterms:modified>
</cp:coreProperties>
</file>