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5955" windowWidth="19260" windowHeight="6015"/>
  </bookViews>
  <sheets>
    <sheet name="人口増減、世帯数、面積、人口密度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<sst xmlns="http://schemas.openxmlformats.org/spreadsheetml/2006/main" xmlns:r="http://schemas.openxmlformats.org/officeDocument/2006/relationships" count="54" uniqueCount="54">
  <si>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三重県</t>
  </si>
  <si>
    <t>御浜町</t>
  </si>
  <si>
    <t>南伊勢町</t>
  </si>
  <si>
    <t>名張市</t>
  </si>
  <si>
    <t>尾鷲市</t>
  </si>
  <si>
    <t>桑名市</t>
  </si>
  <si>
    <t>市町村名</t>
    <rPh sb="0" eb="3">
      <t>シチョウソン</t>
    </rPh>
    <rPh sb="3" eb="4">
      <t>メイ</t>
    </rPh>
    <phoneticPr fontId="1"/>
  </si>
  <si>
    <t>松阪市</t>
  </si>
  <si>
    <t>津市</t>
  </si>
  <si>
    <t>　(旧伊勢市)</t>
  </si>
  <si>
    <t>県総数に対する割合（％）</t>
    <rPh sb="0" eb="1">
      <t>ケン</t>
    </rPh>
    <rPh sb="1" eb="3">
      <t>ソウスウ</t>
    </rPh>
    <rPh sb="4" eb="5">
      <t>タイ</t>
    </rPh>
    <rPh sb="7" eb="9">
      <t>ワリアイ</t>
    </rPh>
    <phoneticPr fontId="1"/>
  </si>
  <si>
    <t>四日市市</t>
  </si>
  <si>
    <t>前回（H27年）との比較</t>
    <rPh sb="0" eb="2">
      <t>ゼンカイ</t>
    </rPh>
    <rPh sb="6" eb="7">
      <t>ネン</t>
    </rPh>
    <rPh sb="10" eb="12">
      <t>ヒカク</t>
    </rPh>
    <phoneticPr fontId="1"/>
  </si>
  <si>
    <t>伊勢市</t>
  </si>
  <si>
    <t>鈴鹿市</t>
  </si>
  <si>
    <t>亀山市</t>
  </si>
  <si>
    <t>紀北町</t>
  </si>
  <si>
    <t>鳥羽市</t>
  </si>
  <si>
    <t xml:space="preserve">出典：「国勢調査結果」（総務省統計局）
</t>
    <rPh sb="0" eb="2">
      <t>シュッテン</t>
    </rPh>
    <phoneticPr fontId="1"/>
  </si>
  <si>
    <t>熊野市</t>
  </si>
  <si>
    <t>いなべ市</t>
  </si>
  <si>
    <t>志摩市</t>
  </si>
  <si>
    <t>　(旧二見町)</t>
  </si>
  <si>
    <t>人口（人）</t>
    <rPh sb="0" eb="2">
      <t>ジンコウ</t>
    </rPh>
    <rPh sb="3" eb="4">
      <t>ニン</t>
    </rPh>
    <phoneticPr fontId="1"/>
  </si>
  <si>
    <t>菰野町</t>
  </si>
  <si>
    <t>伊賀市</t>
  </si>
  <si>
    <t>木曽岬町</t>
  </si>
  <si>
    <t>東員町</t>
  </si>
  <si>
    <t>面積
（k㎡）</t>
  </si>
  <si>
    <t>増減数（人）</t>
    <rPh sb="0" eb="2">
      <t>ゾウゲン</t>
    </rPh>
    <rPh sb="2" eb="3">
      <t>スウ</t>
    </rPh>
    <rPh sb="4" eb="5">
      <t>ヒト</t>
    </rPh>
    <phoneticPr fontId="1"/>
  </si>
  <si>
    <t>朝日町</t>
  </si>
  <si>
    <t>川越町</t>
  </si>
  <si>
    <t>紀宝町</t>
  </si>
  <si>
    <t>多気町</t>
  </si>
  <si>
    <t>女</t>
    <rPh sb="0" eb="1">
      <t>オンナ</t>
    </rPh>
    <phoneticPr fontId="1"/>
  </si>
  <si>
    <t>明和町</t>
  </si>
  <si>
    <t>大台町</t>
  </si>
  <si>
    <t>増減率（％）</t>
    <rPh sb="0" eb="2">
      <t>ゾウゲン</t>
    </rPh>
    <rPh sb="2" eb="3">
      <t>リツ</t>
    </rPh>
    <phoneticPr fontId="1"/>
  </si>
  <si>
    <t>玉城町</t>
  </si>
  <si>
    <t>度会町</t>
  </si>
  <si>
    <t>大紀町</t>
  </si>
  <si>
    <t>（注）面積は、国土交通省国土地理院「令和２年全国都道府県市区町村別面積調（10月１日時点）」による。</t>
    <rPh sb="1" eb="2">
      <t>チュウ</t>
    </rPh>
    <rPh sb="3" eb="5">
      <t>メンセキ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</si>
  <si>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</si>
  <si>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</si>
  <si>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世帯数（世帯）</t>
    <rPh sb="4" eb="6">
      <t>セタイ</t>
    </rPh>
    <phoneticPr fontId="1"/>
  </si>
  <si>
    <t>1世帯当たり人員（人）</t>
    <rPh sb="1" eb="3">
      <t>セタイ</t>
    </rPh>
    <rPh sb="3" eb="4">
      <t>ア</t>
    </rPh>
    <rPh sb="6" eb="8">
      <t>ジンイン</t>
    </rPh>
    <rPh sb="9" eb="10">
      <t>ニン</t>
    </rPh>
    <phoneticPr fontId="1"/>
  </si>
  <si>
    <t>　(旧小俣町)</t>
  </si>
  <si>
    <t>　(旧御薗村)</t>
  </si>
  <si>
    <t>人口密度
（人/1k㎡）</t>
    <rPh sb="6" eb="7">
      <t>ヒト</t>
    </rPh>
    <phoneticPr fontId="1"/>
  </si>
  <si>
    <t>性比
（男/女×100）</t>
    <rPh sb="0" eb="1">
      <t>セイ</t>
    </rPh>
    <rPh sb="1" eb="2">
      <t>ヒ</t>
    </rPh>
    <rPh sb="4" eb="5">
      <t>オトコ</t>
    </rPh>
    <rPh sb="6" eb="8">
      <t>オンナカケル</t>
    </rPh>
    <phoneticPr fontId="1"/>
  </si>
  <si>
    <t>前回(H27年)
総人口
（人）</t>
    <rPh sb="0" eb="2">
      <t>ゼンカイ</t>
    </rPh>
    <rPh sb="6" eb="7">
      <t>ネン</t>
    </rPh>
    <rPh sb="9" eb="10">
      <t>ソウ</t>
    </rPh>
    <rPh sb="14" eb="15">
      <t>ニン</t>
    </rPh>
    <phoneticPr fontId="1"/>
  </si>
  <si>
    <t>人口増減（平成27年～令和２年）、世帯数、面積、人口密度</t>
    <rPh sb="0" eb="2">
      <t>ジンコウ</t>
    </rPh>
    <rPh sb="2" eb="4">
      <t>ゾウゲン</t>
    </rPh>
    <rPh sb="5" eb="7">
      <t>ヘイセイ</t>
    </rPh>
    <rPh sb="9" eb="10">
      <t>ネン</t>
    </rPh>
    <rPh sb="11" eb="13">
      <t>レイワ</t>
    </rPh>
    <rPh sb="14" eb="15">
      <t>ネン</t>
    </rPh>
    <rPh sb="17" eb="20">
      <t>セタイスウ</t>
    </rPh>
    <rPh sb="21" eb="23">
      <t>メンセキ</t>
    </rPh>
    <rPh sb="24" eb="26">
      <t>ジンコウ</t>
    </rPh>
    <rPh sb="26" eb="28">
      <t>ミツド</t>
    </rPh>
    <phoneticPr fontId="5"/>
  </si>
  <si>
    <t>　　　　https://www.e-stat.go.jp/stat-search?page=1&amp;toukei=00200521</t>
  </si>
  <si>
    <t>※上記「国勢調査結果」を加工して作成</t>
    <rPh sb="1" eb="3">
      <t>ジョウキ</t>
    </rPh>
    <rPh sb="4" eb="6">
      <t>コクセイ</t>
    </rPh>
    <rPh sb="6" eb="8">
      <t>チョウサ</t>
    </rPh>
    <rPh sb="8" eb="10">
      <t>ケッカ</t>
    </rPh>
    <rPh sb="12" eb="14">
      <t>カコウ</t>
    </rPh>
    <rPh sb="16" eb="18">
      <t>サクセイ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</si>
</sst>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0.00_ "/>
    <numFmt numFmtId="178" formatCode="#,##0.0"/>
    <numFmt numFmtId="179" formatCode="0.0_ "/>
  </numFmts>
  <fonts count="6">
    <font>
      <sz val="12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Ｐ明朝"/>
      <family val="1"/>
    </font>
    <font>
      <b/>
      <sz val="12"/>
      <color auto="1"/>
      <name val="ＭＳ Ｐゴシック"/>
      <family val="3"/>
    </font>
    <font>
      <sz val="12"/>
      <color indexed="10"/>
      <name val="ＭＳ Ｐ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3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0" fillId="0" borderId="1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176" fontId="0" fillId="2" borderId="3" xfId="0" applyNumberFormat="1" applyFont="1" applyFill="1" applyBorder="1">
      <alignment vertical="center"/>
    </xf>
    <xf numFmtId="176" fontId="0" fillId="3" borderId="3" xfId="0" applyNumberFormat="1" applyFont="1" applyFill="1" applyBorder="1">
      <alignment vertical="center"/>
    </xf>
    <xf numFmtId="176" fontId="0" fillId="0" borderId="4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177" fontId="0" fillId="0" borderId="2" xfId="0" applyNumberFormat="1" applyFont="1" applyBorder="1">
      <alignment vertical="center"/>
    </xf>
    <xf numFmtId="177" fontId="0" fillId="0" borderId="3" xfId="0" applyNumberFormat="1" applyFont="1" applyBorder="1">
      <alignment vertical="center"/>
    </xf>
    <xf numFmtId="177" fontId="0" fillId="2" borderId="3" xfId="0" applyNumberFormat="1" applyFont="1" applyFill="1" applyBorder="1">
      <alignment vertical="center"/>
    </xf>
    <xf numFmtId="177" fontId="0" fillId="3" borderId="3" xfId="0" applyNumberFormat="1" applyFont="1" applyFill="1" applyBorder="1">
      <alignment vertical="center"/>
    </xf>
    <xf numFmtId="177" fontId="0" fillId="0" borderId="4" xfId="0" applyNumberFormat="1" applyFon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178" fontId="0" fillId="0" borderId="1" xfId="0" applyNumberFormat="1" applyFont="1" applyBorder="1">
      <alignment vertical="center"/>
    </xf>
    <xf numFmtId="178" fontId="0" fillId="0" borderId="2" xfId="0" applyNumberFormat="1" applyFont="1" applyBorder="1">
      <alignment vertical="center"/>
    </xf>
    <xf numFmtId="178" fontId="0" fillId="0" borderId="3" xfId="0" applyNumberFormat="1" applyFont="1" applyBorder="1">
      <alignment vertical="center"/>
    </xf>
    <xf numFmtId="178" fontId="0" fillId="2" borderId="3" xfId="0" applyNumberFormat="1" applyFont="1" applyFill="1" applyBorder="1">
      <alignment vertical="center"/>
    </xf>
    <xf numFmtId="178" fontId="0" fillId="3" borderId="3" xfId="0" applyNumberFormat="1" applyFont="1" applyFill="1" applyBorder="1">
      <alignment vertical="center"/>
    </xf>
    <xf numFmtId="178" fontId="0" fillId="0" borderId="4" xfId="0" applyNumberFormat="1" applyFont="1" applyBorder="1">
      <alignment vertical="center"/>
    </xf>
    <xf numFmtId="3" fontId="0" fillId="0" borderId="1" xfId="0" applyNumberFormat="1" applyFont="1" applyBorder="1">
      <alignment vertical="center"/>
    </xf>
    <xf numFmtId="3" fontId="0" fillId="0" borderId="2" xfId="0" applyNumberFormat="1" applyFont="1" applyBorder="1">
      <alignment vertical="center"/>
    </xf>
    <xf numFmtId="3" fontId="0" fillId="0" borderId="3" xfId="0" applyNumberFormat="1" applyFont="1" applyBorder="1">
      <alignment vertical="center"/>
    </xf>
    <xf numFmtId="3" fontId="0" fillId="2" borderId="3" xfId="0" applyNumberFormat="1" applyFont="1" applyFill="1" applyBorder="1">
      <alignment vertical="center"/>
    </xf>
    <xf numFmtId="3" fontId="0" fillId="3" borderId="3" xfId="0" applyNumberFormat="1" applyFont="1" applyFill="1" applyBorder="1">
      <alignment vertical="center"/>
    </xf>
    <xf numFmtId="3" fontId="0" fillId="0" borderId="4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Font="1" applyBorder="1">
      <alignment vertical="center"/>
    </xf>
    <xf numFmtId="179" fontId="0" fillId="0" borderId="2" xfId="0" applyNumberFormat="1" applyFont="1" applyBorder="1">
      <alignment vertical="center"/>
    </xf>
    <xf numFmtId="179" fontId="0" fillId="0" borderId="3" xfId="0" applyNumberFormat="1" applyFont="1" applyBorder="1">
      <alignment vertical="center"/>
    </xf>
    <xf numFmtId="179" fontId="0" fillId="2" borderId="3" xfId="0" applyNumberFormat="1" applyFont="1" applyFill="1" applyBorder="1">
      <alignment vertical="center"/>
    </xf>
    <xf numFmtId="179" fontId="0" fillId="3" borderId="3" xfId="0" applyNumberFormat="1" applyFont="1" applyFill="1" applyBorder="1">
      <alignment vertical="center"/>
    </xf>
    <xf numFmtId="179" fontId="0" fillId="0" borderId="4" xfId="0" applyNumberFormat="1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4"/>
  <sheetViews>
    <sheetView tabSelected="1" workbookViewId="0">
      <pane xSplit="1" ySplit="4" topLeftCell="B26" activePane="bottomRight" state="frozen"/>
      <selection pane="topRight"/>
      <selection pane="bottomLeft"/>
      <selection pane="bottomRight" activeCell="B44" sqref="B44"/>
    </sheetView>
  </sheetViews>
  <sheetFormatPr defaultRowHeight="14.25"/>
  <cols>
    <col min="1" max="1" width="17.5" customWidth="1"/>
    <col min="2" max="13" width="11" customWidth="1"/>
    <col min="14" max="15" width="13.625" bestFit="1" customWidth="1"/>
  </cols>
  <sheetData>
    <row r="1" spans="1:13">
      <c r="A1" s="3" t="s">
        <v>51</v>
      </c>
    </row>
    <row r="3" spans="1:13" s="1" customFormat="1" ht="27" customHeight="1">
      <c r="A3" s="4" t="s">
        <v>6</v>
      </c>
      <c r="B3" s="4" t="s">
        <v>23</v>
      </c>
      <c r="C3" s="4"/>
      <c r="D3" s="4"/>
      <c r="E3" s="4" t="s">
        <v>10</v>
      </c>
      <c r="F3" s="4" t="s">
        <v>28</v>
      </c>
      <c r="G3" s="4" t="s">
        <v>48</v>
      </c>
      <c r="H3" s="4" t="s">
        <v>49</v>
      </c>
      <c r="I3" s="4" t="s">
        <v>50</v>
      </c>
      <c r="J3" s="4" t="s">
        <v>12</v>
      </c>
      <c r="K3" s="44"/>
      <c r="L3" s="4" t="s">
        <v>44</v>
      </c>
      <c r="M3" s="4" t="s">
        <v>45</v>
      </c>
    </row>
    <row r="4" spans="1:13" s="1" customFormat="1" ht="28.5" customHeight="1">
      <c r="A4" s="4"/>
      <c r="B4" s="4" t="s">
        <v>42</v>
      </c>
      <c r="C4" s="4" t="s">
        <v>43</v>
      </c>
      <c r="D4" s="4" t="s">
        <v>34</v>
      </c>
      <c r="E4" s="4"/>
      <c r="F4" s="4"/>
      <c r="G4" s="4"/>
      <c r="H4" s="4"/>
      <c r="I4" s="4"/>
      <c r="J4" s="4" t="s">
        <v>29</v>
      </c>
      <c r="K4" s="4" t="s">
        <v>37</v>
      </c>
      <c r="L4" s="4"/>
      <c r="M4" s="4"/>
    </row>
    <row r="5" spans="1:13">
      <c r="A5" s="6" t="s">
        <v>0</v>
      </c>
      <c r="B5" s="16">
        <v>1770254</v>
      </c>
      <c r="C5" s="16">
        <v>864475</v>
      </c>
      <c r="D5" s="16">
        <v>905779</v>
      </c>
      <c r="E5" s="22">
        <f t="shared" ref="E5:E38" si="0">B5/$B$5*100</f>
        <v>100</v>
      </c>
      <c r="F5" s="28">
        <v>5774.49</v>
      </c>
      <c r="G5" s="32">
        <v>306.60000000000002</v>
      </c>
      <c r="H5" s="22">
        <f t="shared" ref="H5:H38" si="1">C5/D5*100</f>
        <v>95.439947271906277</v>
      </c>
      <c r="I5" s="16">
        <v>1815865</v>
      </c>
      <c r="J5" s="38">
        <v>-45611</v>
      </c>
      <c r="K5" s="45">
        <v>-2.5118056683729244</v>
      </c>
      <c r="L5" s="16">
        <v>742598</v>
      </c>
      <c r="M5" s="22">
        <f t="shared" ref="M5:M38" si="2">B5/L5</f>
        <v>2.3838658331964266</v>
      </c>
    </row>
    <row r="6" spans="1:13">
      <c r="A6" s="7" t="s">
        <v>8</v>
      </c>
      <c r="B6" s="17">
        <v>274537</v>
      </c>
      <c r="C6" s="17">
        <v>133537</v>
      </c>
      <c r="D6" s="17">
        <v>141000</v>
      </c>
      <c r="E6" s="23">
        <f t="shared" si="0"/>
        <v>15.508339481226988</v>
      </c>
      <c r="F6" s="29">
        <v>711.19</v>
      </c>
      <c r="G6" s="33">
        <v>386</v>
      </c>
      <c r="H6" s="23">
        <f t="shared" si="1"/>
        <v>94.707092198581549</v>
      </c>
      <c r="I6" s="17">
        <v>279886</v>
      </c>
      <c r="J6" s="39">
        <v>-5349</v>
      </c>
      <c r="K6" s="46">
        <v>-1.9111352479223682</v>
      </c>
      <c r="L6" s="17">
        <v>117663</v>
      </c>
      <c r="M6" s="23">
        <f t="shared" si="2"/>
        <v>2.3332483448492729</v>
      </c>
    </row>
    <row r="7" spans="1:13">
      <c r="A7" s="9" t="s">
        <v>11</v>
      </c>
      <c r="B7" s="18">
        <v>305424</v>
      </c>
      <c r="C7" s="18">
        <v>152669</v>
      </c>
      <c r="D7" s="18">
        <v>152755</v>
      </c>
      <c r="E7" s="24">
        <f t="shared" si="0"/>
        <v>17.253117349261746</v>
      </c>
      <c r="F7" s="30">
        <v>206.52</v>
      </c>
      <c r="G7" s="34">
        <v>1478.9</v>
      </c>
      <c r="H7" s="24">
        <f t="shared" si="1"/>
        <v>99.943700697194856</v>
      </c>
      <c r="I7" s="18">
        <v>311031</v>
      </c>
      <c r="J7" s="40">
        <v>-5607</v>
      </c>
      <c r="K7" s="47">
        <v>-1.8027141989062183</v>
      </c>
      <c r="L7" s="18">
        <v>133331</v>
      </c>
      <c r="M7" s="24">
        <f t="shared" si="2"/>
        <v>2.290720087601533</v>
      </c>
    </row>
    <row r="8" spans="1:13">
      <c r="A8" s="8" t="s">
        <v>13</v>
      </c>
      <c r="B8" s="19">
        <v>122765</v>
      </c>
      <c r="C8" s="19">
        <v>58161</v>
      </c>
      <c r="D8" s="19">
        <v>64604</v>
      </c>
      <c r="E8" s="25">
        <f t="shared" si="0"/>
        <v>6.9348805312683943</v>
      </c>
      <c r="F8" s="8">
        <v>208.35</v>
      </c>
      <c r="G8" s="35">
        <v>589.20000000000005</v>
      </c>
      <c r="H8" s="25">
        <f t="shared" si="1"/>
        <v>90.026933316822493</v>
      </c>
      <c r="I8" s="19">
        <v>127817</v>
      </c>
      <c r="J8" s="41">
        <v>-5052</v>
      </c>
      <c r="K8" s="48">
        <v>-3.9525258768395437</v>
      </c>
      <c r="L8" s="19">
        <v>51580</v>
      </c>
      <c r="M8" s="25">
        <f t="shared" si="2"/>
        <v>2.3800891818534318</v>
      </c>
    </row>
    <row r="9" spans="1:13">
      <c r="A9" s="10" t="s">
        <v>9</v>
      </c>
      <c r="B9" s="20">
        <v>85157</v>
      </c>
      <c r="C9" s="20">
        <v>40030</v>
      </c>
      <c r="D9" s="20">
        <v>45127</v>
      </c>
      <c r="E9" s="26">
        <f t="shared" si="0"/>
        <v>4.8104396318268456</v>
      </c>
      <c r="F9" s="10">
        <v>178.97</v>
      </c>
      <c r="G9" s="36">
        <v>475.8</v>
      </c>
      <c r="H9" s="26">
        <f t="shared" si="1"/>
        <v>88.705209741396501</v>
      </c>
      <c r="I9" s="20">
        <v>90285</v>
      </c>
      <c r="J9" s="42">
        <v>-5128</v>
      </c>
      <c r="K9" s="49">
        <v>-5.6797899999999997</v>
      </c>
      <c r="L9" s="20">
        <v>36468</v>
      </c>
      <c r="M9" s="26">
        <f t="shared" si="2"/>
        <v>2.3351157178896567</v>
      </c>
    </row>
    <row r="10" spans="1:13">
      <c r="A10" s="10" t="s">
        <v>22</v>
      </c>
      <c r="B10" s="20">
        <v>8168</v>
      </c>
      <c r="C10" s="20">
        <v>3863</v>
      </c>
      <c r="D10" s="20">
        <v>4305</v>
      </c>
      <c r="E10" s="26">
        <f t="shared" si="0"/>
        <v>0.46140271396082144</v>
      </c>
      <c r="F10" s="10">
        <v>11.94</v>
      </c>
      <c r="G10" s="36">
        <v>684.1</v>
      </c>
      <c r="H10" s="26">
        <f t="shared" si="1"/>
        <v>89.732868757258998</v>
      </c>
      <c r="I10" s="20">
        <v>8747</v>
      </c>
      <c r="J10" s="42">
        <v>-579</v>
      </c>
      <c r="K10" s="49">
        <v>-6.6194100000000002</v>
      </c>
      <c r="L10" s="20">
        <v>3201</v>
      </c>
      <c r="M10" s="26">
        <f t="shared" si="2"/>
        <v>2.5517025929397064</v>
      </c>
    </row>
    <row r="11" spans="1:13">
      <c r="A11" s="10" t="s">
        <v>46</v>
      </c>
      <c r="B11" s="20">
        <v>20713</v>
      </c>
      <c r="C11" s="20">
        <v>10076</v>
      </c>
      <c r="D11" s="20">
        <v>10637</v>
      </c>
      <c r="E11" s="26">
        <f t="shared" si="0"/>
        <v>1.1700580820605406</v>
      </c>
      <c r="F11" s="10">
        <v>11.56</v>
      </c>
      <c r="G11" s="36">
        <v>1791.8</v>
      </c>
      <c r="H11" s="26">
        <f t="shared" si="1"/>
        <v>94.725956566701143</v>
      </c>
      <c r="I11" s="20">
        <v>19858</v>
      </c>
      <c r="J11" s="42">
        <v>855</v>
      </c>
      <c r="K11" s="49">
        <v>4.3055700000000003</v>
      </c>
      <c r="L11" s="20">
        <v>8167</v>
      </c>
      <c r="M11" s="26">
        <f t="shared" si="2"/>
        <v>2.5361821966450351</v>
      </c>
    </row>
    <row r="12" spans="1:13">
      <c r="A12" s="10" t="s">
        <v>47</v>
      </c>
      <c r="B12" s="20">
        <v>8727</v>
      </c>
      <c r="C12" s="20">
        <v>4192</v>
      </c>
      <c r="D12" s="20">
        <v>4535</v>
      </c>
      <c r="E12" s="26">
        <f t="shared" si="0"/>
        <v>0.49298010342018717</v>
      </c>
      <c r="F12" s="10">
        <v>6.05</v>
      </c>
      <c r="G12" s="36">
        <v>1442.5</v>
      </c>
      <c r="H12" s="26">
        <f t="shared" si="1"/>
        <v>92.436604189636157</v>
      </c>
      <c r="I12" s="20">
        <v>8927</v>
      </c>
      <c r="J12" s="42">
        <v>-200</v>
      </c>
      <c r="K12" s="49">
        <v>-2.2403900000000001</v>
      </c>
      <c r="L12" s="20">
        <v>3744</v>
      </c>
      <c r="M12" s="26">
        <f t="shared" si="2"/>
        <v>2.3309294871794872</v>
      </c>
    </row>
    <row r="13" spans="1:13">
      <c r="A13" s="9" t="s">
        <v>7</v>
      </c>
      <c r="B13" s="18">
        <v>159145</v>
      </c>
      <c r="C13" s="18">
        <v>76360</v>
      </c>
      <c r="D13" s="18">
        <v>82785</v>
      </c>
      <c r="E13" s="24">
        <f t="shared" si="0"/>
        <v>8.9899528542231799</v>
      </c>
      <c r="F13" s="30">
        <v>623.58000000000004</v>
      </c>
      <c r="G13" s="34">
        <v>255.2</v>
      </c>
      <c r="H13" s="24">
        <f t="shared" si="1"/>
        <v>92.238932173702963</v>
      </c>
      <c r="I13" s="18">
        <v>163863</v>
      </c>
      <c r="J13" s="40">
        <v>-4718</v>
      </c>
      <c r="K13" s="47">
        <v>-2.8792300000000002</v>
      </c>
      <c r="L13" s="18">
        <v>65481</v>
      </c>
      <c r="M13" s="24">
        <f t="shared" si="2"/>
        <v>2.4303996579160367</v>
      </c>
    </row>
    <row r="14" spans="1:13">
      <c r="A14" s="9" t="s">
        <v>5</v>
      </c>
      <c r="B14" s="18">
        <v>138613</v>
      </c>
      <c r="C14" s="18">
        <v>68084</v>
      </c>
      <c r="D14" s="18">
        <v>70529</v>
      </c>
      <c r="E14" s="24">
        <f t="shared" si="0"/>
        <v>7.8301192936154926</v>
      </c>
      <c r="F14" s="30">
        <v>136.68</v>
      </c>
      <c r="G14" s="34">
        <v>1014.1</v>
      </c>
      <c r="H14" s="24">
        <f t="shared" si="1"/>
        <v>96.533340895234588</v>
      </c>
      <c r="I14" s="18">
        <v>140303</v>
      </c>
      <c r="J14" s="40">
        <v>-1690</v>
      </c>
      <c r="K14" s="47">
        <v>-1.2045399999999999</v>
      </c>
      <c r="L14" s="18">
        <v>56362</v>
      </c>
      <c r="M14" s="24">
        <f t="shared" si="2"/>
        <v>2.4593343032539656</v>
      </c>
    </row>
    <row r="15" spans="1:13">
      <c r="A15" s="9" t="s">
        <v>14</v>
      </c>
      <c r="B15" s="18">
        <v>195670</v>
      </c>
      <c r="C15" s="18">
        <v>97350</v>
      </c>
      <c r="D15" s="18">
        <v>98320</v>
      </c>
      <c r="E15" s="24">
        <f t="shared" si="0"/>
        <v>11.053216092154008</v>
      </c>
      <c r="F15" s="30">
        <v>194.46</v>
      </c>
      <c r="G15" s="34">
        <v>1006.2</v>
      </c>
      <c r="H15" s="24">
        <f t="shared" si="1"/>
        <v>99.013425549227023</v>
      </c>
      <c r="I15" s="18">
        <v>196403</v>
      </c>
      <c r="J15" s="40">
        <v>-733</v>
      </c>
      <c r="K15" s="47">
        <v>-0.37320999999999999</v>
      </c>
      <c r="L15" s="18">
        <v>82158</v>
      </c>
      <c r="M15" s="24">
        <f t="shared" si="2"/>
        <v>2.381630516809075</v>
      </c>
    </row>
    <row r="16" spans="1:13">
      <c r="A16" s="9" t="s">
        <v>3</v>
      </c>
      <c r="B16" s="18">
        <v>76387</v>
      </c>
      <c r="C16" s="18">
        <v>36853</v>
      </c>
      <c r="D16" s="18">
        <v>39534</v>
      </c>
      <c r="E16" s="24">
        <f t="shared" si="0"/>
        <v>4.3150304984482455</v>
      </c>
      <c r="F16" s="30">
        <v>129.77000000000001</v>
      </c>
      <c r="G16" s="34">
        <v>588.6</v>
      </c>
      <c r="H16" s="24">
        <f t="shared" si="1"/>
        <v>93.218495472251732</v>
      </c>
      <c r="I16" s="18">
        <v>78795</v>
      </c>
      <c r="J16" s="40">
        <v>-2408</v>
      </c>
      <c r="K16" s="47">
        <v>-3.0560299999999998</v>
      </c>
      <c r="L16" s="18">
        <v>31466</v>
      </c>
      <c r="M16" s="24">
        <f t="shared" si="2"/>
        <v>2.4276043983982714</v>
      </c>
    </row>
    <row r="17" spans="1:13">
      <c r="A17" s="9" t="s">
        <v>4</v>
      </c>
      <c r="B17" s="18">
        <v>16252</v>
      </c>
      <c r="C17" s="18">
        <v>7562</v>
      </c>
      <c r="D17" s="18">
        <v>8690</v>
      </c>
      <c r="E17" s="24">
        <f t="shared" si="0"/>
        <v>0.91806034614241794</v>
      </c>
      <c r="F17" s="30">
        <v>192.71</v>
      </c>
      <c r="G17" s="34">
        <v>84.3</v>
      </c>
      <c r="H17" s="24">
        <f t="shared" si="1"/>
        <v>87.019562715765247</v>
      </c>
      <c r="I17" s="18">
        <v>18009</v>
      </c>
      <c r="J17" s="40">
        <v>-1757</v>
      </c>
      <c r="K17" s="47">
        <v>-9.7562300000000004</v>
      </c>
      <c r="L17" s="18">
        <v>8153</v>
      </c>
      <c r="M17" s="24">
        <f t="shared" si="2"/>
        <v>1.9933766711639886</v>
      </c>
    </row>
    <row r="18" spans="1:13">
      <c r="A18" s="9" t="s">
        <v>15</v>
      </c>
      <c r="B18" s="18">
        <v>49835</v>
      </c>
      <c r="C18" s="18">
        <v>25161</v>
      </c>
      <c r="D18" s="18">
        <v>24674</v>
      </c>
      <c r="E18" s="24">
        <f t="shared" si="0"/>
        <v>2.8151327436627738</v>
      </c>
      <c r="F18" s="30">
        <v>191.04</v>
      </c>
      <c r="G18" s="34">
        <v>260.89999999999998</v>
      </c>
      <c r="H18" s="24">
        <f t="shared" si="1"/>
        <v>101.97373753748886</v>
      </c>
      <c r="I18" s="18">
        <v>50254</v>
      </c>
      <c r="J18" s="40">
        <v>-419</v>
      </c>
      <c r="K18" s="47">
        <v>-0.83375999999999995</v>
      </c>
      <c r="L18" s="18">
        <v>20617</v>
      </c>
      <c r="M18" s="24">
        <f t="shared" si="2"/>
        <v>2.4171799970897805</v>
      </c>
    </row>
    <row r="19" spans="1:13">
      <c r="A19" s="9" t="s">
        <v>17</v>
      </c>
      <c r="B19" s="18">
        <v>17525</v>
      </c>
      <c r="C19" s="18">
        <v>8255</v>
      </c>
      <c r="D19" s="18">
        <v>9270</v>
      </c>
      <c r="E19" s="24">
        <f t="shared" si="0"/>
        <v>0.98997093072519549</v>
      </c>
      <c r="F19" s="30">
        <v>107.34</v>
      </c>
      <c r="G19" s="34">
        <v>163.30000000000001</v>
      </c>
      <c r="H19" s="24">
        <f t="shared" si="1"/>
        <v>89.050701186623513</v>
      </c>
      <c r="I19" s="18">
        <v>19448</v>
      </c>
      <c r="J19" s="40">
        <v>-1923</v>
      </c>
      <c r="K19" s="47">
        <v>-9.8879099999999998</v>
      </c>
      <c r="L19" s="18">
        <v>7382</v>
      </c>
      <c r="M19" s="24">
        <f t="shared" si="2"/>
        <v>2.3740178813329722</v>
      </c>
    </row>
    <row r="20" spans="1:13">
      <c r="A20" s="9" t="s">
        <v>19</v>
      </c>
      <c r="B20" s="18">
        <v>15965</v>
      </c>
      <c r="C20" s="18">
        <v>7384</v>
      </c>
      <c r="D20" s="18">
        <v>8581</v>
      </c>
      <c r="E20" s="24">
        <f t="shared" si="0"/>
        <v>0.90184798339673289</v>
      </c>
      <c r="F20" s="30">
        <v>373.35</v>
      </c>
      <c r="G20" s="34">
        <v>42.8</v>
      </c>
      <c r="H20" s="24">
        <f t="shared" si="1"/>
        <v>86.050576855844312</v>
      </c>
      <c r="I20" s="18">
        <v>17322</v>
      </c>
      <c r="J20" s="40">
        <v>-1357</v>
      </c>
      <c r="K20" s="47">
        <v>-7.8339699999999999</v>
      </c>
      <c r="L20" s="18">
        <v>7751</v>
      </c>
      <c r="M20" s="24">
        <f t="shared" si="2"/>
        <v>2.0597342278415689</v>
      </c>
    </row>
    <row r="21" spans="1:13">
      <c r="A21" s="9" t="s">
        <v>20</v>
      </c>
      <c r="B21" s="18">
        <v>44973</v>
      </c>
      <c r="C21" s="18">
        <v>23106</v>
      </c>
      <c r="D21" s="18">
        <v>21867</v>
      </c>
      <c r="E21" s="24">
        <f t="shared" si="0"/>
        <v>2.5404828911557322</v>
      </c>
      <c r="F21" s="30">
        <v>219.83</v>
      </c>
      <c r="G21" s="34">
        <v>204.6</v>
      </c>
      <c r="H21" s="24">
        <f t="shared" si="1"/>
        <v>105.6660721635341</v>
      </c>
      <c r="I21" s="18">
        <v>45815</v>
      </c>
      <c r="J21" s="40">
        <v>-842</v>
      </c>
      <c r="K21" s="47">
        <v>-1.8378300000000001</v>
      </c>
      <c r="L21" s="18">
        <v>18075</v>
      </c>
      <c r="M21" s="24">
        <f t="shared" si="2"/>
        <v>2.4881327800829878</v>
      </c>
    </row>
    <row r="22" spans="1:13">
      <c r="A22" s="9" t="s">
        <v>21</v>
      </c>
      <c r="B22" s="18">
        <v>46057</v>
      </c>
      <c r="C22" s="18">
        <v>21206</v>
      </c>
      <c r="D22" s="18">
        <v>24851</v>
      </c>
      <c r="E22" s="24">
        <f t="shared" si="0"/>
        <v>2.6017170417352538</v>
      </c>
      <c r="F22" s="30">
        <v>178.95</v>
      </c>
      <c r="G22" s="34">
        <v>257.39999999999998</v>
      </c>
      <c r="H22" s="24">
        <f t="shared" si="1"/>
        <v>85.332582189851507</v>
      </c>
      <c r="I22" s="18">
        <v>50341</v>
      </c>
      <c r="J22" s="40">
        <v>-4284</v>
      </c>
      <c r="K22" s="47">
        <v>-8.5099599999999995</v>
      </c>
      <c r="L22" s="18">
        <v>19568</v>
      </c>
      <c r="M22" s="24">
        <f t="shared" si="2"/>
        <v>2.3536896974652493</v>
      </c>
    </row>
    <row r="23" spans="1:13">
      <c r="A23" s="9" t="s">
        <v>25</v>
      </c>
      <c r="B23" s="18">
        <v>88766</v>
      </c>
      <c r="C23" s="18">
        <v>43446</v>
      </c>
      <c r="D23" s="18">
        <v>45320</v>
      </c>
      <c r="E23" s="24">
        <f t="shared" si="0"/>
        <v>5.0143086811271154</v>
      </c>
      <c r="F23" s="30">
        <v>558.23</v>
      </c>
      <c r="G23" s="34">
        <v>159</v>
      </c>
      <c r="H23" s="24">
        <f t="shared" si="1"/>
        <v>95.864960282436002</v>
      </c>
      <c r="I23" s="18">
        <v>90581</v>
      </c>
      <c r="J23" s="40">
        <v>-1815</v>
      </c>
      <c r="K23" s="47">
        <v>-2.00373</v>
      </c>
      <c r="L23" s="18">
        <v>36615</v>
      </c>
      <c r="M23" s="24">
        <f t="shared" si="2"/>
        <v>2.4243069780144748</v>
      </c>
    </row>
    <row r="24" spans="1:13">
      <c r="A24" s="9" t="s">
        <v>26</v>
      </c>
      <c r="B24" s="18">
        <v>6023</v>
      </c>
      <c r="C24" s="18">
        <v>3032</v>
      </c>
      <c r="D24" s="18">
        <v>2991</v>
      </c>
      <c r="E24" s="24">
        <f t="shared" si="0"/>
        <v>0.34023366138418554</v>
      </c>
      <c r="F24" s="30">
        <v>15.74</v>
      </c>
      <c r="G24" s="34">
        <v>382.7</v>
      </c>
      <c r="H24" s="24">
        <f t="shared" si="1"/>
        <v>101.3707790036777</v>
      </c>
      <c r="I24" s="18">
        <v>6357</v>
      </c>
      <c r="J24" s="40">
        <v>-334</v>
      </c>
      <c r="K24" s="47">
        <v>-5.2540500000000003</v>
      </c>
      <c r="L24" s="18">
        <v>2208</v>
      </c>
      <c r="M24" s="24">
        <f t="shared" si="2"/>
        <v>2.7278079710144927</v>
      </c>
    </row>
    <row r="25" spans="1:13">
      <c r="A25" s="9" t="s">
        <v>27</v>
      </c>
      <c r="B25" s="18">
        <v>25784</v>
      </c>
      <c r="C25" s="18">
        <v>12614</v>
      </c>
      <c r="D25" s="18">
        <v>13170</v>
      </c>
      <c r="E25" s="24">
        <f t="shared" si="0"/>
        <v>1.4565141499468437</v>
      </c>
      <c r="F25" s="30">
        <v>22.68</v>
      </c>
      <c r="G25" s="34">
        <v>1136.9000000000001</v>
      </c>
      <c r="H25" s="24">
        <f t="shared" si="1"/>
        <v>95.778283978739566</v>
      </c>
      <c r="I25" s="18">
        <v>25344</v>
      </c>
      <c r="J25" s="40">
        <v>440</v>
      </c>
      <c r="K25" s="47">
        <v>1.73611</v>
      </c>
      <c r="L25" s="18">
        <v>9539</v>
      </c>
      <c r="M25" s="24">
        <f t="shared" si="2"/>
        <v>2.703008701121711</v>
      </c>
    </row>
    <row r="26" spans="1:13">
      <c r="A26" s="9" t="s">
        <v>24</v>
      </c>
      <c r="B26" s="18">
        <v>40559</v>
      </c>
      <c r="C26" s="18">
        <v>19868</v>
      </c>
      <c r="D26" s="18">
        <v>20691</v>
      </c>
      <c r="E26" s="24">
        <f t="shared" si="0"/>
        <v>2.291140141471224</v>
      </c>
      <c r="F26" s="30">
        <v>107.01</v>
      </c>
      <c r="G26" s="34">
        <v>379</v>
      </c>
      <c r="H26" s="24">
        <f t="shared" si="1"/>
        <v>96.022425209028086</v>
      </c>
      <c r="I26" s="18">
        <v>40210</v>
      </c>
      <c r="J26" s="40">
        <v>349</v>
      </c>
      <c r="K26" s="47">
        <v>0.86794000000000004</v>
      </c>
      <c r="L26" s="18">
        <v>15382</v>
      </c>
      <c r="M26" s="24">
        <f t="shared" si="2"/>
        <v>2.6367832531530362</v>
      </c>
    </row>
    <row r="27" spans="1:13">
      <c r="A27" s="9" t="s">
        <v>30</v>
      </c>
      <c r="B27" s="18">
        <v>11021</v>
      </c>
      <c r="C27" s="18">
        <v>5488</v>
      </c>
      <c r="D27" s="18">
        <v>5533</v>
      </c>
      <c r="E27" s="24">
        <f t="shared" si="0"/>
        <v>0.62256602724806731</v>
      </c>
      <c r="F27" s="30">
        <v>5.99</v>
      </c>
      <c r="G27" s="34">
        <v>1839.9</v>
      </c>
      <c r="H27" s="24">
        <f t="shared" si="1"/>
        <v>99.186697993855049</v>
      </c>
      <c r="I27" s="18">
        <v>10560</v>
      </c>
      <c r="J27" s="40">
        <v>461</v>
      </c>
      <c r="K27" s="47">
        <v>4.3655299999999997</v>
      </c>
      <c r="L27" s="18">
        <v>4112</v>
      </c>
      <c r="M27" s="24">
        <f t="shared" si="2"/>
        <v>2.680204280155642</v>
      </c>
    </row>
    <row r="28" spans="1:13">
      <c r="A28" s="9" t="s">
        <v>31</v>
      </c>
      <c r="B28" s="18">
        <v>15123</v>
      </c>
      <c r="C28" s="18">
        <v>7798</v>
      </c>
      <c r="D28" s="18">
        <v>7325</v>
      </c>
      <c r="E28" s="24">
        <f t="shared" si="0"/>
        <v>0.85428418746688328</v>
      </c>
      <c r="F28" s="30">
        <v>8.73</v>
      </c>
      <c r="G28" s="34">
        <v>1732.3</v>
      </c>
      <c r="H28" s="24">
        <f t="shared" si="1"/>
        <v>106.45733788395904</v>
      </c>
      <c r="I28" s="18">
        <v>14752</v>
      </c>
      <c r="J28" s="40">
        <v>371</v>
      </c>
      <c r="K28" s="47">
        <v>2.51491</v>
      </c>
      <c r="L28" s="18">
        <v>6602</v>
      </c>
      <c r="M28" s="24">
        <f t="shared" si="2"/>
        <v>2.290669494092699</v>
      </c>
    </row>
    <row r="29" spans="1:13">
      <c r="A29" s="9" t="s">
        <v>33</v>
      </c>
      <c r="B29" s="18">
        <v>14021</v>
      </c>
      <c r="C29" s="18">
        <v>6753</v>
      </c>
      <c r="D29" s="18">
        <v>7268</v>
      </c>
      <c r="E29" s="24">
        <f t="shared" si="0"/>
        <v>0.79203323364895661</v>
      </c>
      <c r="F29" s="30">
        <v>103.06</v>
      </c>
      <c r="G29" s="34">
        <v>136</v>
      </c>
      <c r="H29" s="24">
        <f t="shared" si="1"/>
        <v>92.914144193725917</v>
      </c>
      <c r="I29" s="18">
        <v>14878</v>
      </c>
      <c r="J29" s="40">
        <v>-857</v>
      </c>
      <c r="K29" s="47">
        <v>-5.7601800000000001</v>
      </c>
      <c r="L29" s="18">
        <v>5124</v>
      </c>
      <c r="M29" s="24">
        <f t="shared" si="2"/>
        <v>2.7363387978142075</v>
      </c>
    </row>
    <row r="30" spans="1:13">
      <c r="A30" s="9" t="s">
        <v>35</v>
      </c>
      <c r="B30" s="18">
        <v>22445</v>
      </c>
      <c r="C30" s="18">
        <v>10666</v>
      </c>
      <c r="D30" s="18">
        <v>11779</v>
      </c>
      <c r="E30" s="24">
        <f t="shared" si="0"/>
        <v>1.2678971492226541</v>
      </c>
      <c r="F30" s="30">
        <v>41.04</v>
      </c>
      <c r="G30" s="34">
        <v>546.9</v>
      </c>
      <c r="H30" s="24">
        <f t="shared" si="1"/>
        <v>90.550980558621276</v>
      </c>
      <c r="I30" s="18">
        <v>22586</v>
      </c>
      <c r="J30" s="40">
        <v>-141</v>
      </c>
      <c r="K30" s="47">
        <v>-0.62427999999999995</v>
      </c>
      <c r="L30" s="18">
        <v>8067</v>
      </c>
      <c r="M30" s="24">
        <f t="shared" si="2"/>
        <v>2.7823230445022933</v>
      </c>
    </row>
    <row r="31" spans="1:13">
      <c r="A31" s="9" t="s">
        <v>36</v>
      </c>
      <c r="B31" s="18">
        <v>8668</v>
      </c>
      <c r="C31" s="18">
        <v>4103</v>
      </c>
      <c r="D31" s="18">
        <v>4565</v>
      </c>
      <c r="E31" s="24">
        <f t="shared" si="0"/>
        <v>0.48964724836096962</v>
      </c>
      <c r="F31" s="30">
        <v>362.86</v>
      </c>
      <c r="G31" s="34">
        <v>23.9</v>
      </c>
      <c r="H31" s="24">
        <f t="shared" si="1"/>
        <v>89.879518072289159</v>
      </c>
      <c r="I31" s="18">
        <v>9557</v>
      </c>
      <c r="J31" s="40">
        <v>-889</v>
      </c>
      <c r="K31" s="47">
        <v>-9.3020800000000001</v>
      </c>
      <c r="L31" s="18">
        <v>3639</v>
      </c>
      <c r="M31" s="24">
        <f t="shared" si="2"/>
        <v>2.3819730695245949</v>
      </c>
    </row>
    <row r="32" spans="1:13">
      <c r="A32" s="9" t="s">
        <v>38</v>
      </c>
      <c r="B32" s="18">
        <v>15041</v>
      </c>
      <c r="C32" s="18">
        <v>7184</v>
      </c>
      <c r="D32" s="18">
        <v>7857</v>
      </c>
      <c r="E32" s="24">
        <f t="shared" si="0"/>
        <v>0.84965208382525892</v>
      </c>
      <c r="F32" s="30">
        <v>40.909999999999997</v>
      </c>
      <c r="G32" s="34">
        <v>367.7</v>
      </c>
      <c r="H32" s="24">
        <f t="shared" si="1"/>
        <v>91.434389716176653</v>
      </c>
      <c r="I32" s="18">
        <v>15431</v>
      </c>
      <c r="J32" s="40">
        <v>-390</v>
      </c>
      <c r="K32" s="47">
        <v>-2.52738</v>
      </c>
      <c r="L32" s="18">
        <v>5404</v>
      </c>
      <c r="M32" s="24">
        <f t="shared" si="2"/>
        <v>2.7833086602516652</v>
      </c>
    </row>
    <row r="33" spans="1:13">
      <c r="A33" s="9" t="s">
        <v>39</v>
      </c>
      <c r="B33" s="18">
        <v>7847</v>
      </c>
      <c r="C33" s="18">
        <v>3798</v>
      </c>
      <c r="D33" s="18">
        <v>4049</v>
      </c>
      <c r="E33" s="24">
        <f t="shared" si="0"/>
        <v>0.44326972287592625</v>
      </c>
      <c r="F33" s="30">
        <v>134.97999999999999</v>
      </c>
      <c r="G33" s="34">
        <v>58.1</v>
      </c>
      <c r="H33" s="24">
        <f t="shared" si="1"/>
        <v>93.800938503334152</v>
      </c>
      <c r="I33" s="18">
        <v>8309</v>
      </c>
      <c r="J33" s="40">
        <v>-462</v>
      </c>
      <c r="K33" s="47">
        <v>-5.5602400000000003</v>
      </c>
      <c r="L33" s="18">
        <v>2689</v>
      </c>
      <c r="M33" s="24">
        <f t="shared" si="2"/>
        <v>2.9181851989587209</v>
      </c>
    </row>
    <row r="34" spans="1:13">
      <c r="A34" s="9" t="s">
        <v>40</v>
      </c>
      <c r="B34" s="18">
        <v>7815</v>
      </c>
      <c r="C34" s="18">
        <v>3652</v>
      </c>
      <c r="D34" s="18">
        <v>4163</v>
      </c>
      <c r="E34" s="24">
        <f t="shared" si="0"/>
        <v>0.44146207267431675</v>
      </c>
      <c r="F34" s="30">
        <v>233.32</v>
      </c>
      <c r="G34" s="34">
        <v>33.5</v>
      </c>
      <c r="H34" s="24">
        <f t="shared" si="1"/>
        <v>87.725198174393469</v>
      </c>
      <c r="I34" s="18">
        <v>8939</v>
      </c>
      <c r="J34" s="40">
        <v>-1124</v>
      </c>
      <c r="K34" s="47">
        <v>-12.574109999999999</v>
      </c>
      <c r="L34" s="18">
        <v>3404</v>
      </c>
      <c r="M34" s="24">
        <f t="shared" si="2"/>
        <v>2.2958284371327848</v>
      </c>
    </row>
    <row r="35" spans="1:13">
      <c r="A35" s="9" t="s">
        <v>2</v>
      </c>
      <c r="B35" s="18">
        <v>10989</v>
      </c>
      <c r="C35" s="18">
        <v>5095</v>
      </c>
      <c r="D35" s="18">
        <v>5894</v>
      </c>
      <c r="E35" s="24">
        <f t="shared" si="0"/>
        <v>0.62075837704645775</v>
      </c>
      <c r="F35" s="30">
        <v>241.89</v>
      </c>
      <c r="G35" s="34">
        <v>45.4</v>
      </c>
      <c r="H35" s="24">
        <f t="shared" si="1"/>
        <v>86.443841194435024</v>
      </c>
      <c r="I35" s="18">
        <v>12788</v>
      </c>
      <c r="J35" s="40">
        <v>-1799</v>
      </c>
      <c r="K35" s="47">
        <v>-14.067880000000001</v>
      </c>
      <c r="L35" s="18">
        <v>4977</v>
      </c>
      <c r="M35" s="24">
        <f t="shared" si="2"/>
        <v>2.2079566003616637</v>
      </c>
    </row>
    <row r="36" spans="1:13">
      <c r="A36" s="9" t="s">
        <v>16</v>
      </c>
      <c r="B36" s="18">
        <v>14604</v>
      </c>
      <c r="C36" s="18">
        <v>6758</v>
      </c>
      <c r="D36" s="18">
        <v>7846</v>
      </c>
      <c r="E36" s="24">
        <f t="shared" si="0"/>
        <v>0.82496636075952945</v>
      </c>
      <c r="F36" s="30">
        <v>256.54000000000002</v>
      </c>
      <c r="G36" s="34">
        <v>56.9</v>
      </c>
      <c r="H36" s="24">
        <f t="shared" si="1"/>
        <v>86.133061432577108</v>
      </c>
      <c r="I36" s="18">
        <v>16338</v>
      </c>
      <c r="J36" s="40">
        <v>-1734</v>
      </c>
      <c r="K36" s="47">
        <v>-10.613289999999999</v>
      </c>
      <c r="L36" s="18">
        <v>6814</v>
      </c>
      <c r="M36" s="24">
        <f t="shared" si="2"/>
        <v>2.1432345171705314</v>
      </c>
    </row>
    <row r="37" spans="1:13">
      <c r="A37" s="9" t="s">
        <v>1</v>
      </c>
      <c r="B37" s="18">
        <v>8079</v>
      </c>
      <c r="C37" s="18">
        <v>3765</v>
      </c>
      <c r="D37" s="18">
        <v>4314</v>
      </c>
      <c r="E37" s="24">
        <f t="shared" si="0"/>
        <v>0.45637518683759504</v>
      </c>
      <c r="F37" s="30">
        <v>88.13</v>
      </c>
      <c r="G37" s="34">
        <v>91.7</v>
      </c>
      <c r="H37" s="24">
        <f t="shared" si="1"/>
        <v>87.2739916550765</v>
      </c>
      <c r="I37" s="18">
        <v>8741</v>
      </c>
      <c r="J37" s="40">
        <v>-662</v>
      </c>
      <c r="K37" s="47">
        <v>-7.5735000000000001</v>
      </c>
      <c r="L37" s="18">
        <v>3711</v>
      </c>
      <c r="M37" s="24">
        <f t="shared" si="2"/>
        <v>2.1770412287793048</v>
      </c>
    </row>
    <row r="38" spans="1:13">
      <c r="A38" s="11" t="s">
        <v>32</v>
      </c>
      <c r="B38" s="21">
        <v>10321</v>
      </c>
      <c r="C38" s="21">
        <v>4767</v>
      </c>
      <c r="D38" s="21">
        <v>5554</v>
      </c>
      <c r="E38" s="27">
        <f t="shared" si="0"/>
        <v>0.58302367908785968</v>
      </c>
      <c r="F38" s="31">
        <v>79.62</v>
      </c>
      <c r="G38" s="37">
        <v>129.6</v>
      </c>
      <c r="H38" s="27">
        <f t="shared" si="1"/>
        <v>85.830032409074548</v>
      </c>
      <c r="I38" s="21">
        <v>11207</v>
      </c>
      <c r="J38" s="43">
        <v>-886</v>
      </c>
      <c r="K38" s="50">
        <v>-7.9057700000000004</v>
      </c>
      <c r="L38" s="21">
        <v>4724</v>
      </c>
      <c r="M38" s="27">
        <f t="shared" si="2"/>
        <v>2.1848010160880609</v>
      </c>
    </row>
    <row r="39" spans="1:13" s="2" customFormat="1">
      <c r="A39" s="0" t="s">
        <v>41</v>
      </c>
    </row>
    <row r="40" spans="1:13" s="2" customFormat="1">
      <c r="A40" s="12" t="s">
        <v>18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4" t="s">
        <v>52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>
      <c r="A42" s="13" t="s">
        <v>53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4" spans="1:13">
      <c r="A44" s="15"/>
    </row>
  </sheetData>
  <mergeCells count="13">
    <mergeCell ref="B3:D3"/>
    <mergeCell ref="J3:K3"/>
    <mergeCell ref="A40:M40"/>
    <mergeCell ref="A41:M41"/>
    <mergeCell ref="A42:M42"/>
    <mergeCell ref="A3:A4"/>
    <mergeCell ref="E3:E4"/>
    <mergeCell ref="F3:F4"/>
    <mergeCell ref="G3:G4"/>
    <mergeCell ref="H3:H4"/>
    <mergeCell ref="I3:I4"/>
    <mergeCell ref="L3:L4"/>
    <mergeCell ref="M3:M4"/>
  </mergeCells>
  <phoneticPr fontId="1"/>
  <pageMargins left="0.78700000000000003" right="0.78700000000000003" top="0.61" bottom="0.4" header="0.51200000000000001" footer="0.24"/>
  <pageSetup paperSize="9" scale="81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人口増減、世帯数、面積、人口密度</vt:lpstr>
    </vt:vector>
  </TitlesOfParts>
  <Company>電算室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C2SISK01</dc:creator>
  <cp:lastModifiedBy>濵口　真一</cp:lastModifiedBy>
  <cp:lastPrinted>2022-01-06T04:23:53Z</cp:lastPrinted>
  <dcterms:created xsi:type="dcterms:W3CDTF">2012-04-17T01:41:54Z</dcterms:created>
  <dcterms:modified xsi:type="dcterms:W3CDTF">2022-02-15T08:20:12Z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2022-02-15T08:20:12Z</vt:filetime>
  </property>
</Properties>
</file>