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8_財政調査・回答\財政状況資料集（財政比較分析表）\R0802\08_追加\03_提出\"/>
    </mc:Choice>
  </mc:AlternateContent>
  <bookViews>
    <workbookView xWindow="0" yWindow="0" windowWidth="28800" windowHeight="1221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BW34" i="10"/>
  <c r="BW35" i="10" s="1"/>
  <c r="BW36" i="10" s="1"/>
  <c r="BW37" i="10" s="1"/>
  <c r="BW38" i="10" s="1"/>
  <c r="BW39" i="10" s="1"/>
  <c r="BW40" i="10" s="1"/>
  <c r="BW41" i="10" s="1"/>
  <c r="BW42" i="10" s="1"/>
  <c r="BW43" i="10" s="1"/>
  <c r="BE34" i="10"/>
  <c r="AM34" i="10"/>
  <c r="U34" i="10"/>
  <c r="C34" i="10"/>
  <c r="CO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<sst xmlns="http://schemas.openxmlformats.org/spreadsheetml/2006/main" count="1160" uniqueCount="611">
  <si>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</si>
  <si>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</si>
  <si>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</si>
  <si>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</si>
  <si>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</si>
  <si>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</si>
  <si>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</si>
  <si>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</si>
  <si>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</si>
  <si>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</si>
  <si>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</si>
  <si>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</si>
  <si>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</si>
  <si>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</si>
  <si>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</si>
  <si>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</si>
  <si>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</si>
  <si>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</si>
  <si>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</si>
  <si>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</si>
  <si>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</si>
  <si>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</si>
  <si>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</si>
  <si>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</si>
  <si>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</si>
  <si>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</si>
  <si>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</si>
  <si>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</si>
  <si>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</si>
  <si>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</si>
  <si>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</si>
  <si>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</si>
  <si>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</si>
  <si>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</si>
  <si>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</si>
  <si>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</si>
  <si>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</si>
  <si>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</si>
  <si>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</si>
  <si>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</si>
  <si>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</si>
  <si>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</si>
  <si>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</si>
  <si>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</si>
  <si>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</si>
  <si>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</si>
  <si>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</si>
  <si>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</si>
  <si>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</si>
  <si>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</si>
  <si>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</si>
  <si>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</si>
  <si>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</si>
  <si>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</si>
  <si>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</si>
  <si>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</si>
  <si>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</si>
  <si>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</si>
  <si>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</si>
  <si>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</si>
  <si>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</si>
  <si>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</si>
  <si>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</si>
  <si>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</si>
  <si>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</si>
  <si>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</si>
  <si>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</si>
  <si>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</si>
  <si>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</si>
  <si>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</si>
  <si>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</si>
  <si>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</si>
  <si>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</si>
  <si>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</si>
  <si>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</si>
  <si>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</si>
  <si>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</si>
  <si>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</si>
  <si>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</si>
  <si>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</si>
  <si>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</si>
  <si>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</si>
  <si>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</si>
  <si>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</si>
  <si>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</si>
  <si>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</si>
  <si>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</si>
  <si>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</si>
  <si>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</si>
  <si>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</si>
  <si>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</si>
  <si>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</si>
  <si>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</si>
  <si>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</si>
  <si>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</si>
  <si>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</si>
  <si>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</si>
  <si>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</si>
  <si>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</si>
  <si>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</si>
  <si>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</si>
  <si>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</si>
  <si>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</si>
  <si>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</si>
  <si>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</si>
  <si>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</si>
  <si>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</si>
  <si>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</si>
  <si>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</si>
  <si>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</si>
  <si>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</si>
  <si>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</si>
  <si>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</si>
  <si>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</si>
  <si>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</si>
  <si>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</si>
  <si>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</si>
  <si>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</si>
  <si>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</si>
  <si>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</si>
  <si>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</si>
  <si>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</si>
  <si>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</si>
  <si>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</si>
  <si>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</si>
  <si>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</si>
  <si>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</si>
  <si>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</si>
  <si>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</si>
  <si>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</si>
  <si>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</si>
  <si>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</si>
  <si>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</si>
  <si>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</si>
  <si>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</si>
  <si>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</si>
  <si>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</si>
  <si>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</si>
  <si>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</si>
  <si>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</si>
  <si>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</si>
  <si>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</si>
  <si>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</si>
  <si>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</si>
  <si>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</si>
  <si>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</si>
  <si>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</si>
  <si>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</si>
  <si>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</si>
  <si>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</si>
  <si>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</si>
  <si>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</si>
  <si>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</si>
  <si>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</si>
  <si>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</si>
  <si>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</si>
  <si>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</si>
  <si>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</si>
  <si>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</si>
  <si>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</si>
  <si>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</si>
  <si>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</si>
  <si>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</si>
  <si>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</si>
  <si>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</si>
  <si>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</si>
  <si>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</si>
  <si>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</si>
  <si>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</si>
  <si>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</si>
  <si>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</si>
  <si>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</si>
  <si>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</si>
  <si>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</si>
  <si>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</si>
  <si>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</si>
  <si>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</si>
  <si>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</si>
  <si>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</si>
  <si>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</si>
  <si>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</si>
  <si>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</si>
  <si>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</si>
  <si>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</si>
  <si>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</si>
  <si>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</si>
  <si>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</si>
  <si>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</si>
  <si>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</si>
  <si>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</si>
  <si>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</si>
  <si>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</si>
  <si>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</si>
  <si>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</si>
  <si>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</si>
  <si>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</si>
  <si>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</si>
  <si>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</si>
  <si>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</si>
  <si>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</si>
  <si>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</si>
  <si>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</si>
  <si>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</si>
  <si>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三重県伊勢市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</si>
  <si>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</si>
  <si>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</si>
  <si>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</si>
  <si>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</si>
  <si>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</si>
  <si>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</si>
  <si>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</si>
  <si>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</si>
  <si>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</si>
  <si>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</si>
  <si>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</si>
  <si>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</si>
  <si>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</si>
  <si>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</si>
  <si>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</si>
  <si>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</si>
  <si>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</si>
  <si>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</si>
  <si>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</si>
  <si>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</si>
  <si>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</si>
  <si>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</si>
  <si>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</si>
  <si>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</si>
  <si>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</si>
  <si>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</si>
  <si>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</si>
  <si>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</si>
  <si>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</si>
  <si>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</si>
  <si>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</si>
  <si>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</si>
  <si>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</si>
  <si>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</si>
  <si>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</si>
  <si>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</si>
  <si>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</si>
  <si>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</si>
  <si>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</si>
  <si>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</si>
  <si>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</si>
  <si>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</si>
  <si>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</si>
  <si>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</si>
  <si>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</si>
  <si>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</si>
  <si>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</si>
  <si>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</si>
  <si>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</si>
  <si>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</si>
  <si>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</si>
  <si>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</si>
  <si>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</si>
  <si>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</si>
  <si>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</si>
  <si>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</si>
  <si>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</si>
  <si>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</si>
  <si>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</si>
  <si>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</si>
  <si>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</si>
  <si>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</si>
  <si>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</si>
  <si>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</si>
  <si>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</si>
  <si>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</si>
  <si>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</si>
  <si>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</si>
  <si>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</si>
  <si>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</si>
  <si>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</si>
  <si>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</si>
  <si>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</si>
  <si>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</si>
  <si>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</si>
  <si>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</si>
  <si>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</si>
  <si>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</si>
  <si>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</si>
  <si>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</si>
  <si>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</si>
  <si>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</si>
  <si>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</si>
  <si>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</si>
  <si>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</si>
  <si>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</si>
  <si>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</si>
  <si>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</si>
  <si>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</si>
  <si>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</si>
  <si>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</si>
  <si>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</si>
  <si>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</si>
  <si>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</si>
  <si>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</si>
  <si>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</si>
  <si>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</si>
  <si>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</si>
  <si>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</si>
  <si>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</si>
  <si>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</si>
  <si>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</si>
  <si>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</si>
  <si>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</si>
  <si>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</si>
  <si>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</si>
  <si>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</si>
  <si>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</si>
  <si>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</si>
  <si>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</si>
  <si>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</si>
  <si>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</si>
  <si>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</si>
  <si>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</si>
  <si>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</si>
  <si>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</si>
  <si>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</si>
  <si>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</si>
  <si>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</si>
  <si>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</si>
  <si>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</si>
  <si>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</si>
  <si>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</si>
  <si>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</si>
  <si>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</si>
  <si>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</si>
  <si>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</si>
  <si>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</si>
  <si>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</si>
  <si>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</si>
  <si>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</si>
  <si>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</si>
  <si>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</si>
  <si>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</si>
  <si>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</si>
  <si>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</si>
  <si>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</si>
  <si>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</si>
  <si>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</si>
  <si>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</si>
  <si>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</si>
  <si>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</si>
  <si>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</si>
  <si>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</si>
  <si>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</si>
  <si>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</si>
  <si>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</si>
  <si>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</si>
  <si>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</si>
  <si>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</si>
  <si>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三重県伊勢市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</si>
  <si>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</si>
  <si>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</si>
  <si>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</si>
  <si>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</si>
  <si>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</si>
  <si>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</si>
  <si>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</si>
  <si>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</si>
  <si>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</si>
  <si>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</si>
  <si>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</si>
  <si>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</si>
  <si>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</si>
  <si>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</si>
  <si>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</si>
  <si>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</si>
  <si>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</si>
  <si>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</si>
  <si>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</si>
  <si>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</si>
  <si>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</si>
  <si>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</si>
  <si>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</si>
  <si>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</si>
  <si>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</si>
  <si>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</si>
  <si>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</si>
  <si>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</si>
  <si>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</si>
  <si>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</si>
  <si>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</si>
  <si>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</si>
  <si>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</si>
  <si>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</si>
  <si>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</si>
  <si>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</si>
  <si>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</si>
  <si>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観光交通対策特別会計</t>
    <phoneticPr fontId="5"/>
  </si>
  <si>
    <t>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</si>
  <si>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</si>
  <si>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</si>
  <si>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</si>
  <si>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</si>
  <si>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</si>
  <si>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</si>
  <si>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</si>
  <si>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</si>
  <si>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</si>
  <si>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</si>
  <si>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</si>
  <si>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</si>
  <si>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</si>
  <si>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</si>
  <si>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</si>
  <si>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</si>
  <si>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</si>
  <si>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</si>
  <si>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</si>
  <si>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</si>
  <si>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</si>
  <si>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</si>
  <si>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</si>
  <si>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</si>
  <si>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</si>
  <si>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</si>
  <si>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</si>
  <si>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</si>
  <si>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</si>
  <si>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</si>
  <si>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</si>
  <si>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</si>
  <si>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</si>
  <si>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</si>
  <si>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</si>
  <si>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</si>
  <si>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</si>
  <si>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</si>
  <si>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</si>
  <si>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</si>
  <si>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</si>
  <si>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</si>
  <si>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</si>
  <si>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</si>
  <si>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</si>
  <si>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</si>
  <si>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</si>
  <si>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</si>
  <si>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</si>
  <si>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</si>
  <si>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</si>
  <si>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</si>
  <si>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</si>
  <si>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</si>
  <si>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</si>
  <si>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</si>
  <si>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</si>
  <si>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</si>
  <si>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介護保険特別会計（保険事業勘定）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</si>
  <si>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</si>
  <si>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</si>
  <si>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</si>
  <si>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</si>
  <si>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</si>
  <si>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</si>
  <si>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</si>
  <si>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</si>
  <si>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</si>
  <si>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</si>
  <si>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</si>
  <si>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</si>
  <si>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</si>
  <si>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</si>
  <si>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</si>
  <si>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</si>
  <si>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</si>
  <si>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</si>
  <si>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</si>
  <si>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</si>
  <si>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</si>
  <si>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</si>
  <si>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</si>
  <si>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</si>
  <si>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</si>
  <si>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</si>
  <si>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</si>
  <si>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</si>
  <si>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</si>
  <si>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</si>
  <si>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</si>
  <si>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</si>
  <si>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</si>
  <si>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</si>
  <si>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</si>
  <si>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</si>
  <si>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</si>
  <si>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</si>
  <si>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</si>
  <si>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</si>
  <si>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</si>
  <si>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</si>
  <si>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</si>
  <si>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</si>
  <si>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</si>
  <si>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</si>
  <si>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</si>
  <si>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</si>
  <si>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</si>
  <si>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</si>
  <si>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</si>
  <si>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</si>
  <si>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</si>
  <si>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</si>
  <si>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</si>
  <si>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</si>
  <si>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</si>
  <si>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</si>
  <si>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</si>
  <si>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</si>
  <si>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</si>
  <si>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</si>
  <si>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</si>
  <si>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</si>
  <si>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</si>
  <si>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</si>
  <si>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</si>
  <si>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</si>
  <si>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</si>
  <si>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</si>
  <si>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</si>
  <si>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</si>
  <si>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</si>
  <si>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</si>
  <si>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</si>
  <si>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</si>
  <si>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</si>
  <si>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</si>
  <si>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</si>
  <si>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</si>
  <si>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5.59</t>
  </si>
  <si>
    <t>▲ 1.45</t>
  </si>
  <si>
    <t>▲ 2.15</t>
  </si>
  <si>
    <t>▲ 2.85</t>
  </si>
  <si>
    <t>水道事業会計</t>
  </si>
  <si>
    <t>病院事業会計</t>
  </si>
  <si>
    <t>下水道事業会計</t>
  </si>
  <si>
    <t>介護保険特別会計</t>
  </si>
  <si>
    <t>一般会計</t>
  </si>
  <si>
    <t>国民健康保険特別会計</t>
  </si>
  <si>
    <t>後期高齢者医療特別会計</t>
  </si>
  <si>
    <t>観光交通対策特別会計</t>
  </si>
  <si>
    <t>その他会計（赤字）</t>
  </si>
  <si>
    <t>その他会計（黒字）</t>
  </si>
  <si>
    <t>R02</t>
    <phoneticPr fontId="5"/>
  </si>
  <si>
    <t>R03</t>
    <phoneticPr fontId="5"/>
  </si>
  <si>
    <t>R04</t>
    <phoneticPr fontId="5"/>
  </si>
  <si>
    <t>R05</t>
    <phoneticPr fontId="5"/>
  </si>
  <si>
    <t>R06</t>
    <phoneticPr fontId="5"/>
  </si>
  <si>
    <t>わたらい老人福祉施設組合（一般会計）</t>
    <rPh sb="13" eb="15">
      <t>イッパン</t>
    </rPh>
    <rPh sb="15" eb="17">
      <t>カイケイ</t>
    </rPh>
    <phoneticPr fontId="38"/>
  </si>
  <si>
    <t>わたらい老人福祉施設組合（特別養護老人ホーム高砂寮特別会計）</t>
    <rPh sb="13" eb="15">
      <t>トクベツ</t>
    </rPh>
    <rPh sb="15" eb="17">
      <t>ヨウゴ</t>
    </rPh>
    <rPh sb="17" eb="19">
      <t>ロウジン</t>
    </rPh>
    <rPh sb="22" eb="24">
      <t>タカサゴ</t>
    </rPh>
    <rPh sb="24" eb="25">
      <t>リョウ</t>
    </rPh>
    <rPh sb="25" eb="27">
      <t>トクベツ</t>
    </rPh>
    <rPh sb="27" eb="29">
      <t>カイケイ</t>
    </rPh>
    <phoneticPr fontId="38"/>
  </si>
  <si>
    <t>わたらい老人福祉施設組合（指定通所事業所高砂寮特別会計）</t>
    <rPh sb="13" eb="15">
      <t>シテイ</t>
    </rPh>
    <rPh sb="15" eb="17">
      <t>ツウショ</t>
    </rPh>
    <rPh sb="17" eb="20">
      <t>ジギョウショ</t>
    </rPh>
    <rPh sb="20" eb="22">
      <t>タカサゴ</t>
    </rPh>
    <rPh sb="22" eb="23">
      <t>リョウ</t>
    </rPh>
    <rPh sb="23" eb="25">
      <t>トクベツ</t>
    </rPh>
    <rPh sb="25" eb="27">
      <t>カイケイ</t>
    </rPh>
    <phoneticPr fontId="38"/>
  </si>
  <si>
    <t>わたらい老人福祉施設組合（特別養護老人ホーム真砂寮特別会計）</t>
    <rPh sb="13" eb="15">
      <t>トクベツ</t>
    </rPh>
    <rPh sb="15" eb="17">
      <t>ヨウゴ</t>
    </rPh>
    <rPh sb="17" eb="19">
      <t>ロウジン</t>
    </rPh>
    <rPh sb="22" eb="24">
      <t>マサゴ</t>
    </rPh>
    <rPh sb="24" eb="25">
      <t>リョウ</t>
    </rPh>
    <rPh sb="25" eb="27">
      <t>トクベツ</t>
    </rPh>
    <rPh sb="27" eb="29">
      <t>カイケイ</t>
    </rPh>
    <phoneticPr fontId="38"/>
  </si>
  <si>
    <t>わたらい老人福祉施設組合（特別養護老人ホームわたらい緑清苑特別会計）</t>
    <rPh sb="13" eb="15">
      <t>トクベツ</t>
    </rPh>
    <rPh sb="15" eb="17">
      <t>ヨウゴ</t>
    </rPh>
    <rPh sb="17" eb="19">
      <t>ロウジン</t>
    </rPh>
    <rPh sb="26" eb="27">
      <t>リョク</t>
    </rPh>
    <rPh sb="27" eb="28">
      <t>セイ</t>
    </rPh>
    <rPh sb="28" eb="29">
      <t>エン</t>
    </rPh>
    <rPh sb="29" eb="31">
      <t>トクベツ</t>
    </rPh>
    <rPh sb="31" eb="33">
      <t>カイケイ</t>
    </rPh>
    <phoneticPr fontId="38"/>
  </si>
  <si>
    <t>三重県市町総合事務組合（一般会計）</t>
    <rPh sb="12" eb="16">
      <t>イッパンカイケイ</t>
    </rPh>
    <phoneticPr fontId="38"/>
  </si>
  <si>
    <t>三重県市町総合事務組合（共同研修特別会計）</t>
    <rPh sb="12" eb="14">
      <t>キョウドウ</t>
    </rPh>
    <rPh sb="14" eb="16">
      <t>ケンシュウ</t>
    </rPh>
    <rPh sb="16" eb="18">
      <t>トクベツ</t>
    </rPh>
    <rPh sb="18" eb="20">
      <t>カイケイ</t>
    </rPh>
    <phoneticPr fontId="38"/>
  </si>
  <si>
    <t>三重県市町総合事務組合（デジタル地図特別会計）</t>
    <rPh sb="16" eb="18">
      <t>チズ</t>
    </rPh>
    <rPh sb="18" eb="20">
      <t>トクベツ</t>
    </rPh>
    <rPh sb="20" eb="22">
      <t>カイケイ</t>
    </rPh>
    <phoneticPr fontId="38"/>
  </si>
  <si>
    <t>三重県市町総合事務組合（物品特別会計）</t>
    <rPh sb="12" eb="14">
      <t>ブッピン</t>
    </rPh>
    <rPh sb="14" eb="16">
      <t>トクベツ</t>
    </rPh>
    <rPh sb="16" eb="18">
      <t>カイケイ</t>
    </rPh>
    <phoneticPr fontId="38"/>
  </si>
  <si>
    <t>三重県市町総合事務組合（退職手当特別会計）</t>
    <rPh sb="12" eb="14">
      <t>タイショク</t>
    </rPh>
    <rPh sb="14" eb="16">
      <t>テアテ</t>
    </rPh>
    <rPh sb="16" eb="18">
      <t>トクベツ</t>
    </rPh>
    <rPh sb="18" eb="20">
      <t>カイケイ</t>
    </rPh>
    <phoneticPr fontId="38"/>
  </si>
  <si>
    <t>三重県市町総合事務組合（消防救急無線特別会計）</t>
    <rPh sb="12" eb="14">
      <t>ショウボウ</t>
    </rPh>
    <rPh sb="14" eb="16">
      <t>キュウキュウ</t>
    </rPh>
    <rPh sb="16" eb="18">
      <t>ムセン</t>
    </rPh>
    <rPh sb="18" eb="20">
      <t>トクベツ</t>
    </rPh>
    <rPh sb="20" eb="22">
      <t>カイケイ</t>
    </rPh>
    <phoneticPr fontId="38"/>
  </si>
  <si>
    <t>三重県市町総合事務組合（公平委員会特別会計）</t>
    <rPh sb="12" eb="14">
      <t>コウヘイ</t>
    </rPh>
    <rPh sb="14" eb="17">
      <t>イインカイ</t>
    </rPh>
    <rPh sb="17" eb="19">
      <t>トクベツ</t>
    </rPh>
    <rPh sb="19" eb="21">
      <t>カイケイ</t>
    </rPh>
    <phoneticPr fontId="38"/>
  </si>
  <si>
    <t>伊勢広域環境組合（一般会計）</t>
    <rPh sb="9" eb="13">
      <t>イッパンカイケイ</t>
    </rPh>
    <phoneticPr fontId="38"/>
  </si>
  <si>
    <t>三重地方税管理回収機構（一般会計）</t>
    <rPh sb="12" eb="14">
      <t>イッパン</t>
    </rPh>
    <rPh sb="14" eb="16">
      <t>カイケイ</t>
    </rPh>
    <phoneticPr fontId="38"/>
  </si>
  <si>
    <t>三重地方税管理回収機構（滞納整理拡充事業特別会計）</t>
    <rPh sb="12" eb="14">
      <t>タイノウ</t>
    </rPh>
    <rPh sb="14" eb="16">
      <t>セイリ</t>
    </rPh>
    <rPh sb="16" eb="18">
      <t>カクジュウ</t>
    </rPh>
    <rPh sb="18" eb="20">
      <t>ジギョウ</t>
    </rPh>
    <rPh sb="20" eb="22">
      <t>トクベツ</t>
    </rPh>
    <rPh sb="22" eb="24">
      <t>カイケイ</t>
    </rPh>
    <phoneticPr fontId="38"/>
  </si>
  <si>
    <t>三重県後期高齢者医療広域連合（一般会計）</t>
    <rPh sb="15" eb="19">
      <t>イッパンカイケイ</t>
    </rPh>
    <phoneticPr fontId="38"/>
  </si>
  <si>
    <t>三重県後期高齢者医療広域連合（後期高齢者医療特別会計）</t>
    <rPh sb="15" eb="24">
      <t>コウキコウレイシャイリョウトクベツ</t>
    </rPh>
    <rPh sb="24" eb="26">
      <t>カイケイ</t>
    </rPh>
    <phoneticPr fontId="38"/>
  </si>
  <si>
    <t>伊勢志摩総合地方卸売市場</t>
    <rPh sb="0" eb="4">
      <t>イセシマ</t>
    </rPh>
    <rPh sb="4" eb="6">
      <t>ソウゴウ</t>
    </rPh>
    <rPh sb="6" eb="8">
      <t>チホウ</t>
    </rPh>
    <rPh sb="8" eb="10">
      <t>オロシウリ</t>
    </rPh>
    <rPh sb="10" eb="12">
      <t>イチバ</t>
    </rPh>
    <phoneticPr fontId="38"/>
  </si>
  <si>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</si>
  <si>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</si>
  <si>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</si>
  <si>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</si>
  <si>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</si>
  <si>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</si>
  <si>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</si>
  <si>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</si>
  <si>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</si>
  <si>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</si>
  <si>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</si>
  <si>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</si>
  <si>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</si>
  <si>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</si>
  <si>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</si>
  <si>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</si>
  <si>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</si>
  <si>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地域振興基金</t>
    <rPh sb="0" eb="2">
      <t>チイキ</t>
    </rPh>
    <rPh sb="2" eb="4">
      <t>シンコウ</t>
    </rPh>
    <rPh sb="4" eb="6">
      <t>キキン</t>
    </rPh>
    <phoneticPr fontId="5"/>
  </si>
  <si>
    <t>ふるさと創生基金</t>
    <rPh sb="4" eb="6">
      <t>ソウセイ</t>
    </rPh>
    <rPh sb="6" eb="8">
      <t>キキン</t>
    </rPh>
    <phoneticPr fontId="38"/>
  </si>
  <si>
    <t>職員退職手当基金</t>
    <rPh sb="0" eb="2">
      <t>ショクイン</t>
    </rPh>
    <rPh sb="2" eb="4">
      <t>タイショク</t>
    </rPh>
    <rPh sb="4" eb="6">
      <t>テアテ</t>
    </rPh>
    <rPh sb="6" eb="8">
      <t>キキン</t>
    </rPh>
    <phoneticPr fontId="38"/>
  </si>
  <si>
    <t>景観形成基金</t>
    <rPh sb="0" eb="2">
      <t>ケイカン</t>
    </rPh>
    <rPh sb="2" eb="4">
      <t>ケイセイ</t>
    </rPh>
    <rPh sb="4" eb="6">
      <t>キキン</t>
    </rPh>
    <phoneticPr fontId="38"/>
  </si>
  <si>
    <t>民俗伝統行事継承事業基金</t>
    <rPh sb="0" eb="2">
      <t>ミンゾク</t>
    </rPh>
    <rPh sb="2" eb="4">
      <t>デントウ</t>
    </rPh>
    <rPh sb="4" eb="6">
      <t>ギョウジ</t>
    </rPh>
    <rPh sb="6" eb="8">
      <t>ケイショウ</t>
    </rPh>
    <rPh sb="8" eb="10">
      <t>ジギョウ</t>
    </rPh>
    <rPh sb="10" eb="12">
      <t>キキン</t>
    </rPh>
    <phoneticPr fontId="38"/>
  </si>
  <si>
    <t>-</t>
    <phoneticPr fontId="2"/>
  </si>
  <si>
    <t>-</t>
    <phoneticPr fontId="2"/>
  </si>
  <si>
    <t>-</t>
    <phoneticPr fontId="2"/>
  </si>
  <si>
    <t>実質公債費比率</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</si>
  <si>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</si>
  <si>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</si>
  <si>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</si>
  <si>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</si>
  <si>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</si>
  <si>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健全化法による将来負担比率は、平成23年度以降、充当可能な財源額が将来負担額を上回っているため算定されていない。（グラフ表記なし）
　なお、実質公債費比率は準元利償還金の増加と特定財源の減少により、令和５年度比で0.4ポイント増加している。地方債の発行にあたっては、今後、大型事業の実施が予定されているため、公債費負担の増加に注視して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</si>
  <si>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</si>
  <si>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</si>
  <si>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</si>
  <si>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</si>
  <si>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有形固定資産減価償却率</t>
    <phoneticPr fontId="5"/>
  </si>
  <si>
    <t>健全化法による将来負担比率は、平成23年度以降、充当可能な財源額が将来負担額を上回っているため算定されていない。（グラフ表記なし）</t>
    <rPh sb="0" eb="3">
      <t>ケンゼンカ</t>
    </rPh>
    <rPh sb="3" eb="4">
      <t>ホウ</t>
    </rPh>
    <rPh sb="7" eb="9">
      <t>ショウライ</t>
    </rPh>
    <rPh sb="9" eb="11">
      <t>フタン</t>
    </rPh>
    <rPh sb="11" eb="13">
      <t>ヒリツ</t>
    </rPh>
    <rPh sb="15" eb="17">
      <t>ヘイセイ</t>
    </rPh>
    <rPh sb="19" eb="21">
      <t>ネンド</t>
    </rPh>
    <rPh sb="21" eb="23">
      <t>イコウ</t>
    </rPh>
    <rPh sb="24" eb="26">
      <t>ジュウトウ</t>
    </rPh>
    <rPh sb="26" eb="28">
      <t>カノウ</t>
    </rPh>
    <rPh sb="29" eb="31">
      <t>ザイゲン</t>
    </rPh>
    <rPh sb="31" eb="32">
      <t>ガク</t>
    </rPh>
    <rPh sb="33" eb="35">
      <t>ショウライ</t>
    </rPh>
    <rPh sb="35" eb="37">
      <t>フタン</t>
    </rPh>
    <rPh sb="37" eb="38">
      <t>ガク</t>
    </rPh>
    <rPh sb="39" eb="41">
      <t>ウワマワ</t>
    </rPh>
    <rPh sb="47" eb="49">
      <t>サンテイ</t>
    </rPh>
    <rPh sb="60" eb="62">
      <t>ヒョウキ</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</si>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</sst>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4AC0-4D78-A376-825042B9D47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60130</c:v>
                </c:pt>
                <c:pt idx="1">
                  <c:v>33666</c:v>
                </c:pt>
                <c:pt idx="2">
                  <c:v>62787</c:v>
                </c:pt>
                <c:pt idx="3">
                  <c:v>30165</c:v>
                </c:pt>
                <c:pt idx="4">
                  <c:v>38502</c:v>
                </c:pt>
              </c:numCache>
            </c:numRef>
          </c:val>
          <c:smooth val="0"/>
          <c:extLst>
            <c:ext xmlns:c16="http://schemas.microsoft.com/office/drawing/2014/chart" uri="{C3380CC4-5D6E-409C-BE32-E72D297353CC}">
              <c16:uniqueId val="{00000001-4AC0-4D78-A376-825042B9D47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0.92</c:v>
                </c:pt>
                <c:pt idx="1">
                  <c:v>1.65</c:v>
                </c:pt>
                <c:pt idx="2">
                  <c:v>0.99</c:v>
                </c:pt>
                <c:pt idx="3">
                  <c:v>1.06</c:v>
                </c:pt>
                <c:pt idx="4">
                  <c:v>0.98</c:v>
                </c:pt>
              </c:numCache>
            </c:numRef>
          </c:val>
          <c:extLst>
            <c:ext xmlns:c16="http://schemas.microsoft.com/office/drawing/2014/chart" uri="{C3380CC4-5D6E-409C-BE32-E72D297353CC}">
              <c16:uniqueId val="{00000000-0D69-4E27-9251-76A9473D23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33.82</c:v>
                </c:pt>
                <c:pt idx="1">
                  <c:v>33.549999999999997</c:v>
                </c:pt>
                <c:pt idx="2">
                  <c:v>34.39</c:v>
                </c:pt>
                <c:pt idx="3">
                  <c:v>32.090000000000003</c:v>
                </c:pt>
                <c:pt idx="4">
                  <c:v>29.6</c:v>
                </c:pt>
              </c:numCache>
            </c:numRef>
          </c:val>
          <c:extLst>
            <c:ext xmlns:c16="http://schemas.microsoft.com/office/drawing/2014/chart" uri="{C3380CC4-5D6E-409C-BE32-E72D297353CC}">
              <c16:uniqueId val="{00000001-0D69-4E27-9251-76A9473D23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-5.59</c:v>
                </c:pt>
                <c:pt idx="1">
                  <c:v>0.8</c:v>
                </c:pt>
                <c:pt idx="2">
                  <c:v>-1.45</c:v>
                </c:pt>
                <c:pt idx="3">
                  <c:v>-2.15</c:v>
                </c:pt>
                <c:pt idx="4">
                  <c:v>-2.85</c:v>
                </c:pt>
              </c:numCache>
            </c:numRef>
          </c:val>
          <c:smooth val="0"/>
          <c:extLst>
            <c:ext xmlns:c16="http://schemas.microsoft.com/office/drawing/2014/chart" uri="{C3380CC4-5D6E-409C-BE32-E72D297353CC}">
              <c16:uniqueId val="{00000002-0D69-4E27-9251-76A9473D23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0-4A4C-4CB2-A28E-85F44F2AAF3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4C-4CB2-A28E-85F44F2AAF30}"/>
            </c:ext>
          </c:extLst>
        </c:ser>
        <c:ser>
          <c:idx val="2"/>
          <c:order val="2"/>
          <c:tx>
            <c:strRef>
              <c:f>データシート!$A$29</c:f>
              <c:strCache>
                <c:ptCount val="1"/>
                <c:pt idx="0">
                  <c:v>観光交通対策特別会計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0.28000000000000003</c:v>
                </c:pt>
                <c:pt idx="6">
                  <c:v>#N/A</c:v>
                </c:pt>
                <c:pt idx="7">
                  <c:v>0.16</c:v>
                </c:pt>
                <c:pt idx="8">
                  <c:v>#N/A</c:v>
                </c:pt>
                <c:pt idx="9">
                  <c:v>0.1</c:v>
                </c:pt>
              </c:numCache>
            </c:numRef>
          </c:val>
          <c:extLst>
            <c:ext xmlns:c16="http://schemas.microsoft.com/office/drawing/2014/chart" uri="{C3380CC4-5D6E-409C-BE32-E72D297353CC}">
              <c16:uniqueId val="{00000002-4A4C-4CB2-A28E-85F44F2AAF3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0.16</c:v>
                </c:pt>
                <c:pt idx="4">
                  <c:v>#N/A</c:v>
                </c:pt>
                <c:pt idx="5">
                  <c:v>0.19</c:v>
                </c:pt>
                <c:pt idx="6">
                  <c:v>#N/A</c:v>
                </c:pt>
                <c:pt idx="7">
                  <c:v>0.2</c:v>
                </c:pt>
                <c:pt idx="8">
                  <c:v>#N/A</c:v>
                </c:pt>
                <c:pt idx="9">
                  <c:v>0.24</c:v>
                </c:pt>
              </c:numCache>
            </c:numRef>
          </c:val>
          <c:extLst>
            <c:ext xmlns:c16="http://schemas.microsoft.com/office/drawing/2014/chart" uri="{C3380CC4-5D6E-409C-BE32-E72D297353CC}">
              <c16:uniqueId val="{00000003-4A4C-4CB2-A28E-85F44F2AAF3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0.54</c:v>
                </c:pt>
                <c:pt idx="2">
                  <c:v>#N/A</c:v>
                </c:pt>
                <c:pt idx="3">
                  <c:v>0.2</c:v>
                </c:pt>
                <c:pt idx="4">
                  <c:v>#N/A</c:v>
                </c:pt>
                <c:pt idx="5">
                  <c:v>0.4</c:v>
                </c:pt>
                <c:pt idx="6">
                  <c:v>#N/A</c:v>
                </c:pt>
                <c:pt idx="7">
                  <c:v>0.09</c:v>
                </c:pt>
                <c:pt idx="8">
                  <c:v>#N/A</c:v>
                </c:pt>
                <c:pt idx="9">
                  <c:v>0.37</c:v>
                </c:pt>
              </c:numCache>
            </c:numRef>
          </c:val>
          <c:extLst>
            <c:ext xmlns:c16="http://schemas.microsoft.com/office/drawing/2014/chart" uri="{C3380CC4-5D6E-409C-BE32-E72D297353CC}">
              <c16:uniqueId val="{00000004-4A4C-4CB2-A28E-85F44F2AAF30}"/>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0.91</c:v>
                </c:pt>
                <c:pt idx="2">
                  <c:v>#N/A</c:v>
                </c:pt>
                <c:pt idx="3">
                  <c:v>1.64</c:v>
                </c:pt>
                <c:pt idx="4">
                  <c:v>#N/A</c:v>
                </c:pt>
                <c:pt idx="5">
                  <c:v>0.98</c:v>
                </c:pt>
                <c:pt idx="6">
                  <c:v>#N/A</c:v>
                </c:pt>
                <c:pt idx="7">
                  <c:v>1.04</c:v>
                </c:pt>
                <c:pt idx="8">
                  <c:v>#N/A</c:v>
                </c:pt>
                <c:pt idx="9">
                  <c:v>0.97</c:v>
                </c:pt>
              </c:numCache>
            </c:numRef>
          </c:val>
          <c:extLst>
            <c:ext xmlns:c16="http://schemas.microsoft.com/office/drawing/2014/chart" uri="{C3380CC4-5D6E-409C-BE32-E72D297353CC}">
              <c16:uniqueId val="{00000005-4A4C-4CB2-A28E-85F44F2AAF3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1.79</c:v>
                </c:pt>
                <c:pt idx="2">
                  <c:v>#N/A</c:v>
                </c:pt>
                <c:pt idx="3">
                  <c:v>2.04</c:v>
                </c:pt>
                <c:pt idx="4">
                  <c:v>#N/A</c:v>
                </c:pt>
                <c:pt idx="5">
                  <c:v>2.02</c:v>
                </c:pt>
                <c:pt idx="6">
                  <c:v>#N/A</c:v>
                </c:pt>
                <c:pt idx="7">
                  <c:v>1.4</c:v>
                </c:pt>
                <c:pt idx="8">
                  <c:v>#N/A</c:v>
                </c:pt>
                <c:pt idx="9">
                  <c:v>1</c:v>
                </c:pt>
              </c:numCache>
            </c:numRef>
          </c:val>
          <c:extLst>
            <c:ext xmlns:c16="http://schemas.microsoft.com/office/drawing/2014/chart" uri="{C3380CC4-5D6E-409C-BE32-E72D297353CC}">
              <c16:uniqueId val="{00000006-4A4C-4CB2-A28E-85F44F2AAF3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3.74</c:v>
                </c:pt>
                <c:pt idx="2">
                  <c:v>#N/A</c:v>
                </c:pt>
                <c:pt idx="3">
                  <c:v>2.77</c:v>
                </c:pt>
                <c:pt idx="4">
                  <c:v>#N/A</c:v>
                </c:pt>
                <c:pt idx="5">
                  <c:v>3.05</c:v>
                </c:pt>
                <c:pt idx="6">
                  <c:v>#N/A</c:v>
                </c:pt>
                <c:pt idx="7">
                  <c:v>3.06</c:v>
                </c:pt>
                <c:pt idx="8">
                  <c:v>#N/A</c:v>
                </c:pt>
                <c:pt idx="9">
                  <c:v>2.44</c:v>
                </c:pt>
              </c:numCache>
            </c:numRef>
          </c:val>
          <c:extLst>
            <c:ext xmlns:c16="http://schemas.microsoft.com/office/drawing/2014/chart" uri="{C3380CC4-5D6E-409C-BE32-E72D297353CC}">
              <c16:uniqueId val="{00000007-4A4C-4CB2-A28E-85F44F2AAF30}"/>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2.5099999999999998</c:v>
                </c:pt>
                <c:pt idx="2">
                  <c:v>#N/A</c:v>
                </c:pt>
                <c:pt idx="3">
                  <c:v>4.46</c:v>
                </c:pt>
                <c:pt idx="4">
                  <c:v>#N/A</c:v>
                </c:pt>
                <c:pt idx="5">
                  <c:v>6.23</c:v>
                </c:pt>
                <c:pt idx="6">
                  <c:v>#N/A</c:v>
                </c:pt>
                <c:pt idx="7">
                  <c:v>5.98</c:v>
                </c:pt>
                <c:pt idx="8">
                  <c:v>#N/A</c:v>
                </c:pt>
                <c:pt idx="9">
                  <c:v>5.01</c:v>
                </c:pt>
              </c:numCache>
            </c:numRef>
          </c:val>
          <c:extLst>
            <c:ext xmlns:c16="http://schemas.microsoft.com/office/drawing/2014/chart" uri="{C3380CC4-5D6E-409C-BE32-E72D297353CC}">
              <c16:uniqueId val="{00000008-4A4C-4CB2-A28E-85F44F2AAF3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7.16</c:v>
                </c:pt>
                <c:pt idx="2">
                  <c:v>#N/A</c:v>
                </c:pt>
                <c:pt idx="3">
                  <c:v>7.54</c:v>
                </c:pt>
                <c:pt idx="4">
                  <c:v>#N/A</c:v>
                </c:pt>
                <c:pt idx="5">
                  <c:v>7.87</c:v>
                </c:pt>
                <c:pt idx="6">
                  <c:v>#N/A</c:v>
                </c:pt>
                <c:pt idx="7">
                  <c:v>7.55</c:v>
                </c:pt>
                <c:pt idx="8">
                  <c:v>#N/A</c:v>
                </c:pt>
                <c:pt idx="9">
                  <c:v>6.45</c:v>
                </c:pt>
              </c:numCache>
            </c:numRef>
          </c:val>
          <c:extLst>
            <c:ext xmlns:c16="http://schemas.microsoft.com/office/drawing/2014/chart" uri="{C3380CC4-5D6E-409C-BE32-E72D297353CC}">
              <c16:uniqueId val="{00000009-4A4C-4CB2-A28E-85F44F2AAF3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6603</c:v>
                </c:pt>
                <c:pt idx="5">
                  <c:v>6491</c:v>
                </c:pt>
                <c:pt idx="8">
                  <c:v>6312</c:v>
                </c:pt>
                <c:pt idx="11">
                  <c:v>6206</c:v>
                </c:pt>
                <c:pt idx="14">
                  <c:v>6292</c:v>
                </c:pt>
              </c:numCache>
            </c:numRef>
          </c:val>
          <c:extLst>
            <c:ext xmlns:c16="http://schemas.microsoft.com/office/drawing/2014/chart" uri="{C3380CC4-5D6E-409C-BE32-E72D297353CC}">
              <c16:uniqueId val="{00000000-46A6-49FE-AC24-CEA05E671C9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A6-49FE-AC24-CEA05E671C9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6A6-49FE-AC24-CEA05E671C9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122</c:v>
                </c:pt>
                <c:pt idx="3">
                  <c:v>116</c:v>
                </c:pt>
                <c:pt idx="6">
                  <c:v>117</c:v>
                </c:pt>
                <c:pt idx="9">
                  <c:v>117</c:v>
                </c:pt>
                <c:pt idx="12">
                  <c:v>113</c:v>
                </c:pt>
              </c:numCache>
            </c:numRef>
          </c:val>
          <c:extLst>
            <c:ext xmlns:c16="http://schemas.microsoft.com/office/drawing/2014/chart" uri="{C3380CC4-5D6E-409C-BE32-E72D297353CC}">
              <c16:uniqueId val="{00000003-46A6-49FE-AC24-CEA05E671C9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1922</c:v>
                </c:pt>
                <c:pt idx="3">
                  <c:v>1908</c:v>
                </c:pt>
                <c:pt idx="6">
                  <c:v>1908</c:v>
                </c:pt>
                <c:pt idx="9">
                  <c:v>2041</c:v>
                </c:pt>
                <c:pt idx="12">
                  <c:v>1937</c:v>
                </c:pt>
              </c:numCache>
            </c:numRef>
          </c:val>
          <c:extLst>
            <c:ext xmlns:c16="http://schemas.microsoft.com/office/drawing/2014/chart" uri="{C3380CC4-5D6E-409C-BE32-E72D297353CC}">
              <c16:uniqueId val="{00000004-46A6-49FE-AC24-CEA05E671C9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A6-49FE-AC24-CEA05E671C9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A6-49FE-AC24-CEA05E671C9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5701</c:v>
                </c:pt>
                <c:pt idx="3">
                  <c:v>5592</c:v>
                </c:pt>
                <c:pt idx="6">
                  <c:v>5704</c:v>
                </c:pt>
                <c:pt idx="9">
                  <c:v>5737</c:v>
                </c:pt>
                <c:pt idx="12">
                  <c:v>5672</c:v>
                </c:pt>
              </c:numCache>
            </c:numRef>
          </c:val>
          <c:extLst>
            <c:ext xmlns:c16="http://schemas.microsoft.com/office/drawing/2014/chart" uri="{C3380CC4-5D6E-409C-BE32-E72D297353CC}">
              <c16:uniqueId val="{00000007-46A6-49FE-AC24-CEA05E671C9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1142</c:v>
                </c:pt>
                <c:pt idx="2">
                  <c:v>#N/A</c:v>
                </c:pt>
                <c:pt idx="3">
                  <c:v>#N/A</c:v>
                </c:pt>
                <c:pt idx="4">
                  <c:v>1125</c:v>
                </c:pt>
                <c:pt idx="5">
                  <c:v>#N/A</c:v>
                </c:pt>
                <c:pt idx="6">
                  <c:v>#N/A</c:v>
                </c:pt>
                <c:pt idx="7">
                  <c:v>1417</c:v>
                </c:pt>
                <c:pt idx="8">
                  <c:v>#N/A</c:v>
                </c:pt>
                <c:pt idx="9">
                  <c:v>#N/A</c:v>
                </c:pt>
                <c:pt idx="10">
                  <c:v>1689</c:v>
                </c:pt>
                <c:pt idx="11">
                  <c:v>#N/A</c:v>
                </c:pt>
                <c:pt idx="12">
                  <c:v>#N/A</c:v>
                </c:pt>
                <c:pt idx="13">
                  <c:v>1430</c:v>
                </c:pt>
                <c:pt idx="14">
                  <c:v>#N/A</c:v>
                </c:pt>
              </c:numCache>
            </c:numRef>
          </c:val>
          <c:smooth val="0"/>
          <c:extLst>
            <c:ext xmlns:c16="http://schemas.microsoft.com/office/drawing/2014/chart" uri="{C3380CC4-5D6E-409C-BE32-E72D297353CC}">
              <c16:uniqueId val="{00000008-46A6-49FE-AC24-CEA05E671C9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64219</c:v>
                </c:pt>
                <c:pt idx="5">
                  <c:v>62946</c:v>
                </c:pt>
                <c:pt idx="8">
                  <c:v>62023</c:v>
                </c:pt>
                <c:pt idx="11">
                  <c:v>59261</c:v>
                </c:pt>
                <c:pt idx="14">
                  <c:v>56890</c:v>
                </c:pt>
              </c:numCache>
            </c:numRef>
          </c:val>
          <c:extLst>
            <c:ext xmlns:c16="http://schemas.microsoft.com/office/drawing/2014/chart" uri="{C3380CC4-5D6E-409C-BE32-E72D297353CC}">
              <c16:uniqueId val="{00000000-2518-46CA-9016-2F15FE0B6B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18862</c:v>
                </c:pt>
                <c:pt idx="5">
                  <c:v>19303</c:v>
                </c:pt>
                <c:pt idx="8">
                  <c:v>21688</c:v>
                </c:pt>
                <c:pt idx="11">
                  <c:v>22409</c:v>
                </c:pt>
                <c:pt idx="14">
                  <c:v>22553</c:v>
                </c:pt>
              </c:numCache>
            </c:numRef>
          </c:val>
          <c:extLst>
            <c:ext xmlns:c16="http://schemas.microsoft.com/office/drawing/2014/chart" uri="{C3380CC4-5D6E-409C-BE32-E72D297353CC}">
              <c16:uniqueId val="{00000001-2518-46CA-9016-2F15FE0B6B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18984</c:v>
                </c:pt>
                <c:pt idx="5">
                  <c:v>19229</c:v>
                </c:pt>
                <c:pt idx="8">
                  <c:v>18946</c:v>
                </c:pt>
                <c:pt idx="11">
                  <c:v>18204</c:v>
                </c:pt>
                <c:pt idx="14">
                  <c:v>17167</c:v>
                </c:pt>
              </c:numCache>
            </c:numRef>
          </c:val>
          <c:extLst>
            <c:ext xmlns:c16="http://schemas.microsoft.com/office/drawing/2014/chart" uri="{C3380CC4-5D6E-409C-BE32-E72D297353CC}">
              <c16:uniqueId val="{00000002-2518-46CA-9016-2F15FE0B6B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18-46CA-9016-2F15FE0B6B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18-46CA-9016-2F15FE0B6B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18-46CA-9016-2F15FE0B6B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7162</c:v>
                </c:pt>
                <c:pt idx="3">
                  <c:v>6999</c:v>
                </c:pt>
                <c:pt idx="6">
                  <c:v>6857</c:v>
                </c:pt>
                <c:pt idx="9">
                  <c:v>7119</c:v>
                </c:pt>
                <c:pt idx="12">
                  <c:v>7295</c:v>
                </c:pt>
              </c:numCache>
            </c:numRef>
          </c:val>
          <c:extLst>
            <c:ext xmlns:c16="http://schemas.microsoft.com/office/drawing/2014/chart" uri="{C3380CC4-5D6E-409C-BE32-E72D297353CC}">
              <c16:uniqueId val="{00000006-2518-46CA-9016-2F15FE0B6B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691</c:v>
                </c:pt>
                <c:pt idx="3">
                  <c:v>587</c:v>
                </c:pt>
                <c:pt idx="6">
                  <c:v>472</c:v>
                </c:pt>
                <c:pt idx="9">
                  <c:v>365</c:v>
                </c:pt>
                <c:pt idx="12">
                  <c:v>446</c:v>
                </c:pt>
              </c:numCache>
            </c:numRef>
          </c:val>
          <c:extLst>
            <c:ext xmlns:c16="http://schemas.microsoft.com/office/drawing/2014/chart" uri="{C3380CC4-5D6E-409C-BE32-E72D297353CC}">
              <c16:uniqueId val="{00000007-2518-46CA-9016-2F15FE0B6B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31962</c:v>
                </c:pt>
                <c:pt idx="3">
                  <c:v>30512</c:v>
                </c:pt>
                <c:pt idx="6">
                  <c:v>30556</c:v>
                </c:pt>
                <c:pt idx="9">
                  <c:v>30804</c:v>
                </c:pt>
                <c:pt idx="12">
                  <c:v>32690</c:v>
                </c:pt>
              </c:numCache>
            </c:numRef>
          </c:val>
          <c:extLst>
            <c:ext xmlns:c16="http://schemas.microsoft.com/office/drawing/2014/chart" uri="{C3380CC4-5D6E-409C-BE32-E72D297353CC}">
              <c16:uniqueId val="{00000008-2518-46CA-9016-2F15FE0B6B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518-46CA-9016-2F15FE0B6B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59305</c:v>
                </c:pt>
                <c:pt idx="3">
                  <c:v>59665</c:v>
                </c:pt>
                <c:pt idx="6">
                  <c:v>60417</c:v>
                </c:pt>
                <c:pt idx="9">
                  <c:v>57141</c:v>
                </c:pt>
                <c:pt idx="12">
                  <c:v>54460</c:v>
                </c:pt>
              </c:numCache>
            </c:numRef>
          </c:val>
          <c:extLst>
            <c:ext xmlns:c16="http://schemas.microsoft.com/office/drawing/2014/chart" uri="{C3380CC4-5D6E-409C-BE32-E72D297353CC}">
              <c16:uniqueId val="{0000000A-2518-46CA-9016-2F15FE0B6B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518-46CA-9016-2F15FE0B6B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10554</c:v>
                </c:pt>
                <c:pt idx="1">
                  <c:v>10017</c:v>
                </c:pt>
                <c:pt idx="2">
                  <c:v>9309</c:v>
                </c:pt>
              </c:numCache>
            </c:numRef>
          </c:val>
          <c:extLst>
            <c:ext xmlns:c16="http://schemas.microsoft.com/office/drawing/2014/chart" uri="{C3380CC4-5D6E-409C-BE32-E72D297353CC}">
              <c16:uniqueId val="{00000000-9D04-45FD-8222-9C233F54BEC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1528</c:v>
                </c:pt>
                <c:pt idx="1">
                  <c:v>1442</c:v>
                </c:pt>
                <c:pt idx="2">
                  <c:v>1397</c:v>
                </c:pt>
              </c:numCache>
            </c:numRef>
          </c:val>
          <c:extLst>
            <c:ext xmlns:c16="http://schemas.microsoft.com/office/drawing/2014/chart" uri="{C3380CC4-5D6E-409C-BE32-E72D297353CC}">
              <c16:uniqueId val="{00000001-9D04-45FD-8222-9C233F54BEC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4378</c:v>
                </c:pt>
                <c:pt idx="1">
                  <c:v>3824</c:v>
                </c:pt>
                <c:pt idx="2">
                  <c:v>3181</c:v>
                </c:pt>
              </c:numCache>
            </c:numRef>
          </c:val>
          <c:extLst>
            <c:ext xmlns:c16="http://schemas.microsoft.com/office/drawing/2014/chart" uri="{C3380CC4-5D6E-409C-BE32-E72D297353CC}">
              <c16:uniqueId val="{00000002-9D04-45FD-8222-9C233F54BEC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{F16DD106-9426-4A7C-9B68-E8A3E73C7419}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2A6-40C6-A7AD-002D6723AD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{871F5AF0-62CC-4834-AF16-706171E6F141}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A6-40C6-A7AD-002D6723AD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{5513A9E0-27DA-4F1D-A50B-4A5C446C5A50}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A6-40C6-A7AD-002D6723AD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{108E7D75-0E78-469A-9598-7B0EBEFA0729}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A6-40C6-A7AD-002D6723AD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{2EEBFB17-7EF3-4CEC-9D93-70DE1EAB9D63}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A6-40C6-A7AD-002D6723ADE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{87C7D50C-605A-4477-A6F7-741F8A021486}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2A6-40C6-A7AD-002D6723ADE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{48FB4516-8995-4761-822B-C749AE570C9D}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2A6-40C6-A7AD-002D6723ADE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{5A50C301-92C1-4052-BFA0-E840798C01DB}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2A6-40C6-A7AD-002D6723ADE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{52CC03E4-FB45-4F3E-880B-9744BEC5FDB1}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2A6-40C6-A7AD-002D6723AD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60.6</c:v>
                </c:pt>
                <c:pt idx="16">
                  <c:v>61.2</c:v>
                </c:pt>
                <c:pt idx="24">
                  <c:v>62.8</c:v>
                </c:pt>
                <c:pt idx="32">
                  <c:v>64.400000000000006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2A6-40C6-A7AD-002D6723ADE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{86EAE842-9B0D-444F-91BB-7143DA51B6AE}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2A6-40C6-A7AD-002D6723ADE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{4B1F67FF-FF06-46DC-974B-5D1363DF06CA}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A6-40C6-A7AD-002D6723AD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{B08D0E52-F896-4764-850F-D7D61AA00F69}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A6-40C6-A7AD-002D6723AD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{DF58E879-32AD-4A9E-AEEA-52EDFB0F2600}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A6-40C6-A7AD-002D6723AD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{1EDE30BD-9676-48C9-8EDC-B6962F754A28}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A6-40C6-A7AD-002D6723ADE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{F533C676-18F3-4023-B213-2F0B7FF9F071}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2A6-40C6-A7AD-002D6723ADE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{C0A2BFD4-D9D2-43D1-BFB5-936FE47AB108}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2A6-40C6-A7AD-002D6723ADE0}"/>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{50F6E1CE-DE41-4E09-8E1A-EA08023357E8}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2A6-40C6-A7AD-002D6723ADE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{264744E0-FFFC-4992-B1A5-943D5AED5FBB}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2A6-40C6-A7AD-002D6723AD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62A6-40C6-A7AD-002D6723ADE0}"/>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{A4853C8C-E348-4B56-AC0A-80E1445D2BA5}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3C-4EC4-A682-909F3FBAA2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{BA0A6817-5866-4D75-8FE0-B8C2AA98385C}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3C-4EC4-A682-909F3FBAA2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{07CDEFED-E653-4A03-B234-26C635F9ACDC}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3C-4EC4-A682-909F3FBAA2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{E7BD89CE-C20D-445F-BAEC-B2E3DBA8E867}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3C-4EC4-A682-909F3FBAA2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{0F012C2D-1DD2-4A61-AF12-BBE94D7DBA12}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3C-4EC4-A682-909F3FBAA21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{333B3F0F-F3AA-4299-9652-B233CAA8B3E4}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3C-4EC4-A682-909F3FBAA21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{B9E75DD9-94F4-4C70-A6E0-DB5CA6A225C1}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3C-4EC4-A682-909F3FBAA21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{D0E47E26-E9AF-4D04-8073-775D0D7D6D72}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3C-4EC4-A682-909F3FBAA21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{663AB5E9-BAE2-4CE1-B4F1-554765405340}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3C-4EC4-A682-909F3FBAA2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4.2</c:v>
                </c:pt>
                <c:pt idx="16">
                  <c:v>4.8</c:v>
                </c:pt>
                <c:pt idx="24">
                  <c:v>5.4</c:v>
                </c:pt>
                <c:pt idx="32">
                  <c:v>5.8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03C-4EC4-A682-909F3FBAA21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{DF12EE03-DFDC-426F-B7CA-AC57355CFABC}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3C-4EC4-A682-909F3FBAA21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{9D8E1AED-B097-40F6-9C86-AD80ECE80B61}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3C-4EC4-A682-909F3FBAA2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{8AC20DF8-B472-484D-B8AD-143F0EDEB7EA}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3C-4EC4-A682-909F3FBAA2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{70C3DF83-94E9-40FB-97CD-6572FC7866DA}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3C-4EC4-A682-909F3FBAA2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{C198E27C-5A66-4A70-A3C2-4E10C6693D50}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3C-4EC4-A682-909F3FBAA21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{14DE9E4B-84F2-4B6A-BD16-E22463D4BEF8}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3C-4EC4-A682-909F3FBAA21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{09DFB461-F395-4009-8A96-6D98E9D08BD0}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3C-4EC4-A682-909F3FBAA217}"/>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{4EE6EB72-9A3D-40B0-993C-0C11FEDF782B}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3C-4EC4-A682-909F3FBAA217}"/>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{D7864223-D59E-4FC8-BAB7-0CADB13D0D3F}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3C-4EC4-A682-909F3FBAA2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03C-4EC4-A682-909F3FBAA217}"/>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財政力指数は、主に税収の多寡により決まるが、本市は税基盤が脆弱であることなどから低い水準で推移しており、類似団体平均を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地方税の徴収強化などの取り組みを通じて、財政基盤の強化に努める。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9978</xdr:rowOff>
    </xdr:from>
    <xdr:to>
      <xdr:col>23</xdr:col>
      <xdr:colOff>133350</xdr:colOff>
      <xdr:row>44</xdr:row>
      <xdr:rowOff>9978</xdr:rowOff>
    </xdr:to>
    <xdr:cxnSp macro="">
      <xdr:nvCxnSpPr>
        <xdr:cNvPr id="71" name="直線コネクタ 70"/>
        <xdr:cNvCxnSpPr/>
      </xdr:nvCxnSpPr>
      <xdr:spPr>
        <a:xfrm>
          <a:off x="4114800" y="75537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9978</xdr:rowOff>
    </xdr:to>
    <xdr:cxnSp macro="">
      <xdr:nvCxnSpPr>
        <xdr:cNvPr id="74" name="直線コネクタ 73"/>
        <xdr:cNvCxnSpPr/>
      </xdr:nvCxnSpPr>
      <xdr:spPr>
        <a:xfrm>
          <a:off x="3225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146957</xdr:rowOff>
    </xdr:from>
    <xdr:to>
      <xdr:col>15</xdr:col>
      <xdr:colOff>82550</xdr:colOff>
      <xdr:row>43</xdr:row>
      <xdr:rowOff>164193</xdr:rowOff>
    </xdr:to>
    <xdr:cxnSp macro="">
      <xdr:nvCxnSpPr>
        <xdr:cNvPr id="77" name="直線コネクタ 76"/>
        <xdr:cNvCxnSpPr/>
      </xdr:nvCxnSpPr>
      <xdr:spPr>
        <a:xfrm>
          <a:off x="2336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146957</xdr:rowOff>
    </xdr:to>
    <xdr:cxnSp macro="">
      <xdr:nvCxnSpPr>
        <xdr:cNvPr id="80" name="直線コネクタ 79"/>
        <xdr:cNvCxnSpPr/>
      </xdr:nvCxnSpPr>
      <xdr:spPr>
        <a:xfrm>
          <a:off x="1447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130628</xdr:rowOff>
    </xdr:from>
    <xdr:to>
      <xdr:col>23</xdr:col>
      <xdr:colOff>184150</xdr:colOff>
      <xdr:row>44</xdr:row>
      <xdr:rowOff>60778</xdr:rowOff>
    </xdr:to>
    <xdr:sp macro="" textlink="">
      <xdr:nvSpPr>
        <xdr:cNvPr id="90" name="楕円 89"/>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102705</xdr:rowOff>
    </xdr:from>
    <xdr:ext cx="762000" cy="259045"/>
    <xdr:sp macro="" textlink="">
      <xdr:nvSpPr>
        <xdr:cNvPr id="91" name="財政力該当値テキスト"/>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xdr:cNvSpPr/>
      </xdr:nvSpPr>
      <xdr:spPr>
        <a:xfrm>
          <a:off x="4064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xdr:cNvSpPr txBox="1"/>
      </xdr:nvSpPr>
      <xdr:spPr>
        <a:xfrm>
          <a:off x="3733800" y="75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96157</xdr:rowOff>
    </xdr:from>
    <xdr:to>
      <xdr:col>11</xdr:col>
      <xdr:colOff>82550</xdr:colOff>
      <xdr:row>44</xdr:row>
      <xdr:rowOff>26307</xdr:rowOff>
    </xdr:to>
    <xdr:sp macro="" textlink="">
      <xdr:nvSpPr>
        <xdr:cNvPr id="96" name="楕円 95"/>
        <xdr:cNvSpPr/>
      </xdr:nvSpPr>
      <xdr:spPr>
        <a:xfrm>
          <a:off x="2286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11084</xdr:rowOff>
    </xdr:from>
    <xdr:ext cx="762000" cy="259045"/>
    <xdr:sp macro="" textlink="">
      <xdr:nvSpPr>
        <xdr:cNvPr id="97" name="テキスト ボックス 96"/>
        <xdr:cNvSpPr txBox="1"/>
      </xdr:nvSpPr>
      <xdr:spPr>
        <a:xfrm>
          <a:off x="1955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8" name="楕円 97"/>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9" name="テキスト ボックス 98"/>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経常一般財源は、市税や地方交付税等の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により、前年度に対して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一方、歳出における経常経費充当一般財源等は、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により、前年度に対して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となったため、今年度の経常収支比率は、前年度より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今後、公債費負担の増大が懸念されるが、歳入の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確保の強化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、歳出の抑制に努め、弾力性のある財政運営を目指す。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63</xdr:row>
      <xdr:rowOff>146473</xdr:rowOff>
    </xdr:to>
    <xdr:cxnSp macro="">
      <xdr:nvCxnSpPr>
        <xdr:cNvPr id="134" name="直線コネクタ 133"/>
        <xdr:cNvCxnSpPr/>
      </xdr:nvCxnSpPr>
      <xdr:spPr>
        <a:xfrm>
          <a:off x="4114800" y="10778913"/>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4233</xdr:rowOff>
    </xdr:from>
    <xdr:to>
      <xdr:col>19</xdr:col>
      <xdr:colOff>133350</xdr:colOff>
      <xdr:row>62</xdr:row>
      <xdr:rowOff>149013</xdr:rowOff>
    </xdr:to>
    <xdr:cxnSp macro="">
      <xdr:nvCxnSpPr>
        <xdr:cNvPr id="137" name="直線コネクタ 136"/>
        <xdr:cNvCxnSpPr/>
      </xdr:nvCxnSpPr>
      <xdr:spPr>
        <a:xfrm>
          <a:off x="3225800" y="1063413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14817</xdr:rowOff>
    </xdr:from>
    <xdr:to>
      <xdr:col>15</xdr:col>
      <xdr:colOff>82550</xdr:colOff>
      <xdr:row>62</xdr:row>
      <xdr:rowOff>4233</xdr:rowOff>
    </xdr:to>
    <xdr:cxnSp macro="">
      <xdr:nvCxnSpPr>
        <xdr:cNvPr id="140" name="直線コネクタ 139"/>
        <xdr:cNvCxnSpPr/>
      </xdr:nvCxnSpPr>
      <xdr:spPr>
        <a:xfrm>
          <a:off x="2336800" y="10473267"/>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14817</xdr:rowOff>
    </xdr:from>
    <xdr:to>
      <xdr:col>11</xdr:col>
      <xdr:colOff>31750</xdr:colOff>
      <xdr:row>63</xdr:row>
      <xdr:rowOff>1694</xdr:rowOff>
    </xdr:to>
    <xdr:cxnSp macro="">
      <xdr:nvCxnSpPr>
        <xdr:cNvPr id="143" name="直線コネクタ 142"/>
        <xdr:cNvCxnSpPr/>
      </xdr:nvCxnSpPr>
      <xdr:spPr>
        <a:xfrm flipV="1">
          <a:off x="1447800" y="10473267"/>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95673</xdr:rowOff>
    </xdr:from>
    <xdr:to>
      <xdr:col>23</xdr:col>
      <xdr:colOff>184150</xdr:colOff>
      <xdr:row>64</xdr:row>
      <xdr:rowOff>25823</xdr:rowOff>
    </xdr:to>
    <xdr:sp macro="" textlink="">
      <xdr:nvSpPr>
        <xdr:cNvPr id="153" name="楕円 152"/>
        <xdr:cNvSpPr/>
      </xdr:nvSpPr>
      <xdr:spPr>
        <a:xfrm>
          <a:off x="49022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67750</xdr:rowOff>
    </xdr:from>
    <xdr:ext cx="762000" cy="259045"/>
    <xdr:sp macro="" textlink="">
      <xdr:nvSpPr>
        <xdr:cNvPr id="154" name="財政構造の弾力性該当値テキスト"/>
        <xdr:cNvSpPr txBox="1"/>
      </xdr:nvSpPr>
      <xdr:spPr>
        <a:xfrm>
          <a:off x="5041900" y="1086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98213</xdr:rowOff>
    </xdr:from>
    <xdr:to>
      <xdr:col>19</xdr:col>
      <xdr:colOff>184150</xdr:colOff>
      <xdr:row>63</xdr:row>
      <xdr:rowOff>28363</xdr:rowOff>
    </xdr:to>
    <xdr:sp macro="" textlink="">
      <xdr:nvSpPr>
        <xdr:cNvPr id="155" name="楕円 154"/>
        <xdr:cNvSpPr/>
      </xdr:nvSpPr>
      <xdr:spPr>
        <a:xfrm>
          <a:off x="4064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13140</xdr:rowOff>
    </xdr:from>
    <xdr:ext cx="736600" cy="259045"/>
    <xdr:sp macro="" textlink="">
      <xdr:nvSpPr>
        <xdr:cNvPr id="156" name="テキスト ボックス 155"/>
        <xdr:cNvSpPr txBox="1"/>
      </xdr:nvSpPr>
      <xdr:spPr>
        <a:xfrm>
          <a:off x="3733800" y="10814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124883</xdr:rowOff>
    </xdr:from>
    <xdr:to>
      <xdr:col>15</xdr:col>
      <xdr:colOff>133350</xdr:colOff>
      <xdr:row>62</xdr:row>
      <xdr:rowOff>55033</xdr:rowOff>
    </xdr:to>
    <xdr:sp macro="" textlink="">
      <xdr:nvSpPr>
        <xdr:cNvPr id="157" name="楕円 156"/>
        <xdr:cNvSpPr/>
      </xdr:nvSpPr>
      <xdr:spPr>
        <a:xfrm>
          <a:off x="3175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39810</xdr:rowOff>
    </xdr:from>
    <xdr:ext cx="762000" cy="259045"/>
    <xdr:sp macro="" textlink="">
      <xdr:nvSpPr>
        <xdr:cNvPr id="158" name="テキスト ボックス 157"/>
        <xdr:cNvSpPr txBox="1"/>
      </xdr:nvSpPr>
      <xdr:spPr>
        <a:xfrm>
          <a:off x="2844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135467</xdr:rowOff>
    </xdr:from>
    <xdr:to>
      <xdr:col>11</xdr:col>
      <xdr:colOff>82550</xdr:colOff>
      <xdr:row>61</xdr:row>
      <xdr:rowOff>65617</xdr:rowOff>
    </xdr:to>
    <xdr:sp macro="" textlink="">
      <xdr:nvSpPr>
        <xdr:cNvPr id="159" name="楕円 158"/>
        <xdr:cNvSpPr/>
      </xdr:nvSpPr>
      <xdr:spPr>
        <a:xfrm>
          <a:off x="2286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50394</xdr:rowOff>
    </xdr:from>
    <xdr:ext cx="762000" cy="259045"/>
    <xdr:sp macro="" textlink="">
      <xdr:nvSpPr>
        <xdr:cNvPr id="160" name="テキスト ボックス 159"/>
        <xdr:cNvSpPr txBox="1"/>
      </xdr:nvSpPr>
      <xdr:spPr>
        <a:xfrm>
          <a:off x="19558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122344</xdr:rowOff>
    </xdr:from>
    <xdr:to>
      <xdr:col>7</xdr:col>
      <xdr:colOff>31750</xdr:colOff>
      <xdr:row>63</xdr:row>
      <xdr:rowOff>52494</xdr:rowOff>
    </xdr:to>
    <xdr:sp macro="" textlink="">
      <xdr:nvSpPr>
        <xdr:cNvPr id="161" name="楕円 160"/>
        <xdr:cNvSpPr/>
      </xdr:nvSpPr>
      <xdr:spPr>
        <a:xfrm>
          <a:off x="1397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37271</xdr:rowOff>
    </xdr:from>
    <xdr:ext cx="762000" cy="259045"/>
    <xdr:sp macro="" textlink="">
      <xdr:nvSpPr>
        <xdr:cNvPr id="162" name="テキスト ボックス 161"/>
        <xdr:cNvSpPr txBox="1"/>
      </xdr:nvSpPr>
      <xdr:spPr>
        <a:xfrm>
          <a:off x="1066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人件費については退職手当の増に伴い増加した。物件費についても、再資源分別回収の対象拡大、予防接種の対象拡大に伴い増加し、類似団体平均を上回った。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今後、物価高騰に伴う物件費等の増加が懸念されるが、内部管理経費の縮減に努める。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94749</xdr:rowOff>
    </xdr:from>
    <xdr:to>
      <xdr:col>23</xdr:col>
      <xdr:colOff>133350</xdr:colOff>
      <xdr:row>85</xdr:row>
      <xdr:rowOff>46188</xdr:rowOff>
    </xdr:to>
    <xdr:cxnSp macro="">
      <xdr:nvCxnSpPr>
        <xdr:cNvPr id="197" name="直線コネクタ 196"/>
        <xdr:cNvCxnSpPr/>
      </xdr:nvCxnSpPr>
      <xdr:spPr>
        <a:xfrm>
          <a:off x="4114800" y="14496549"/>
          <a:ext cx="838200" cy="12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94749</xdr:rowOff>
    </xdr:from>
    <xdr:to>
      <xdr:col>19</xdr:col>
      <xdr:colOff>133350</xdr:colOff>
      <xdr:row>84</xdr:row>
      <xdr:rowOff>141199</xdr:rowOff>
    </xdr:to>
    <xdr:cxnSp macro="">
      <xdr:nvCxnSpPr>
        <xdr:cNvPr id="200" name="直線コネクタ 199"/>
        <xdr:cNvCxnSpPr/>
      </xdr:nvCxnSpPr>
      <xdr:spPr>
        <a:xfrm flipV="1">
          <a:off x="3225800" y="14496549"/>
          <a:ext cx="889000" cy="4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95326</xdr:rowOff>
    </xdr:from>
    <xdr:to>
      <xdr:col>15</xdr:col>
      <xdr:colOff>82550</xdr:colOff>
      <xdr:row>84</xdr:row>
      <xdr:rowOff>141199</xdr:rowOff>
    </xdr:to>
    <xdr:cxnSp macro="">
      <xdr:nvCxnSpPr>
        <xdr:cNvPr id="203" name="直線コネクタ 202"/>
        <xdr:cNvCxnSpPr/>
      </xdr:nvCxnSpPr>
      <xdr:spPr>
        <a:xfrm>
          <a:off x="2336800" y="14497126"/>
          <a:ext cx="889000" cy="4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136099</xdr:rowOff>
    </xdr:from>
    <xdr:to>
      <xdr:col>11</xdr:col>
      <xdr:colOff>31750</xdr:colOff>
      <xdr:row>84</xdr:row>
      <xdr:rowOff>95326</xdr:rowOff>
    </xdr:to>
    <xdr:cxnSp macro="">
      <xdr:nvCxnSpPr>
        <xdr:cNvPr id="206" name="直線コネクタ 205"/>
        <xdr:cNvCxnSpPr/>
      </xdr:nvCxnSpPr>
      <xdr:spPr>
        <a:xfrm>
          <a:off x="1447800" y="14366449"/>
          <a:ext cx="889000" cy="13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166838</xdr:rowOff>
    </xdr:from>
    <xdr:to>
      <xdr:col>23</xdr:col>
      <xdr:colOff>184150</xdr:colOff>
      <xdr:row>85</xdr:row>
      <xdr:rowOff>96988</xdr:rowOff>
    </xdr:to>
    <xdr:sp macro="" textlink="">
      <xdr:nvSpPr>
        <xdr:cNvPr id="216" name="楕円 215"/>
        <xdr:cNvSpPr/>
      </xdr:nvSpPr>
      <xdr:spPr>
        <a:xfrm>
          <a:off x="4902200" y="1456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138915</xdr:rowOff>
    </xdr:from>
    <xdr:ext cx="762000" cy="259045"/>
    <xdr:sp macro="" textlink="">
      <xdr:nvSpPr>
        <xdr:cNvPr id="217" name="人件費・物件費等の状況該当値テキスト"/>
        <xdr:cNvSpPr txBox="1"/>
      </xdr:nvSpPr>
      <xdr:spPr>
        <a:xfrm>
          <a:off x="5041900" y="1454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43949</xdr:rowOff>
    </xdr:from>
    <xdr:to>
      <xdr:col>19</xdr:col>
      <xdr:colOff>184150</xdr:colOff>
      <xdr:row>84</xdr:row>
      <xdr:rowOff>145549</xdr:rowOff>
    </xdr:to>
    <xdr:sp macro="" textlink="">
      <xdr:nvSpPr>
        <xdr:cNvPr id="218" name="楕円 217"/>
        <xdr:cNvSpPr/>
      </xdr:nvSpPr>
      <xdr:spPr>
        <a:xfrm>
          <a:off x="4064000" y="1444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130326</xdr:rowOff>
    </xdr:from>
    <xdr:ext cx="736600" cy="259045"/>
    <xdr:sp macro="" textlink="">
      <xdr:nvSpPr>
        <xdr:cNvPr id="219" name="テキスト ボックス 218"/>
        <xdr:cNvSpPr txBox="1"/>
      </xdr:nvSpPr>
      <xdr:spPr>
        <a:xfrm>
          <a:off x="3733800" y="14532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90399</xdr:rowOff>
    </xdr:from>
    <xdr:to>
      <xdr:col>15</xdr:col>
      <xdr:colOff>133350</xdr:colOff>
      <xdr:row>85</xdr:row>
      <xdr:rowOff>20549</xdr:rowOff>
    </xdr:to>
    <xdr:sp macro="" textlink="">
      <xdr:nvSpPr>
        <xdr:cNvPr id="220" name="楕円 219"/>
        <xdr:cNvSpPr/>
      </xdr:nvSpPr>
      <xdr:spPr>
        <a:xfrm>
          <a:off x="3175000" y="1449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5326</xdr:rowOff>
    </xdr:from>
    <xdr:ext cx="762000" cy="259045"/>
    <xdr:sp macro="" textlink="">
      <xdr:nvSpPr>
        <xdr:cNvPr id="221" name="テキスト ボックス 220"/>
        <xdr:cNvSpPr txBox="1"/>
      </xdr:nvSpPr>
      <xdr:spPr>
        <a:xfrm>
          <a:off x="2844800" y="1457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44526</xdr:rowOff>
    </xdr:from>
    <xdr:to>
      <xdr:col>11</xdr:col>
      <xdr:colOff>82550</xdr:colOff>
      <xdr:row>84</xdr:row>
      <xdr:rowOff>146126</xdr:rowOff>
    </xdr:to>
    <xdr:sp macro="" textlink="">
      <xdr:nvSpPr>
        <xdr:cNvPr id="222" name="楕円 221"/>
        <xdr:cNvSpPr/>
      </xdr:nvSpPr>
      <xdr:spPr>
        <a:xfrm>
          <a:off x="2286000" y="1444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130903</xdr:rowOff>
    </xdr:from>
    <xdr:ext cx="762000" cy="259045"/>
    <xdr:sp macro="" textlink="">
      <xdr:nvSpPr>
        <xdr:cNvPr id="223" name="テキスト ボックス 222"/>
        <xdr:cNvSpPr txBox="1"/>
      </xdr:nvSpPr>
      <xdr:spPr>
        <a:xfrm>
          <a:off x="1955800" y="1453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85299</xdr:rowOff>
    </xdr:from>
    <xdr:to>
      <xdr:col>7</xdr:col>
      <xdr:colOff>31750</xdr:colOff>
      <xdr:row>84</xdr:row>
      <xdr:rowOff>15449</xdr:rowOff>
    </xdr:to>
    <xdr:sp macro="" textlink="">
      <xdr:nvSpPr>
        <xdr:cNvPr id="224" name="楕円 223"/>
        <xdr:cNvSpPr/>
      </xdr:nvSpPr>
      <xdr:spPr>
        <a:xfrm>
          <a:off x="1397000" y="1431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226</xdr:rowOff>
    </xdr:from>
    <xdr:ext cx="762000" cy="259045"/>
    <xdr:sp macro="" textlink="">
      <xdr:nvSpPr>
        <xdr:cNvPr id="225" name="テキスト ボックス 224"/>
        <xdr:cNvSpPr txBox="1"/>
      </xdr:nvSpPr>
      <xdr:spPr>
        <a:xfrm>
          <a:off x="1066800" y="1440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いずれの年も類似団体平均値と同程度で推移していることから、概ね適正であると考えられる。今後も引き続き給与制度及び給与水準の適正化に努める。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92075</xdr:rowOff>
    </xdr:from>
    <xdr:to>
      <xdr:col>81</xdr:col>
      <xdr:colOff>44450</xdr:colOff>
      <xdr:row>85</xdr:row>
      <xdr:rowOff>152400</xdr:rowOff>
    </xdr:to>
    <xdr:cxnSp macro="">
      <xdr:nvCxnSpPr>
        <xdr:cNvPr id="259" name="直線コネクタ 258"/>
        <xdr:cNvCxnSpPr/>
      </xdr:nvCxnSpPr>
      <xdr:spPr>
        <a:xfrm flipV="1">
          <a:off x="16179800" y="1466532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101600</xdr:rowOff>
    </xdr:to>
    <xdr:cxnSp macro="">
      <xdr:nvCxnSpPr>
        <xdr:cNvPr id="262" name="直線コネクタ 261"/>
        <xdr:cNvCxnSpPr/>
      </xdr:nvCxnSpPr>
      <xdr:spPr>
        <a:xfrm flipV="1">
          <a:off x="15290800" y="147256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101600</xdr:rowOff>
    </xdr:to>
    <xdr:cxnSp macro="">
      <xdr:nvCxnSpPr>
        <xdr:cNvPr id="265" name="直線コネクタ 264"/>
        <xdr:cNvCxnSpPr/>
      </xdr:nvCxnSpPr>
      <xdr:spPr>
        <a:xfrm>
          <a:off x="14401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101600</xdr:rowOff>
    </xdr:to>
    <xdr:cxnSp macro="">
      <xdr:nvCxnSpPr>
        <xdr:cNvPr id="268" name="直線コネクタ 267"/>
        <xdr:cNvCxnSpPr/>
      </xdr:nvCxnSpPr>
      <xdr:spPr>
        <a:xfrm>
          <a:off x="13512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78" name="楕円 277"/>
        <xdr:cNvSpPr/>
      </xdr:nvSpPr>
      <xdr:spPr>
        <a:xfrm>
          <a:off x="169672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57802</xdr:rowOff>
    </xdr:from>
    <xdr:ext cx="762000" cy="259045"/>
    <xdr:sp macro="" textlink="">
      <xdr:nvSpPr>
        <xdr:cNvPr id="279" name="給与水準   （国との比較）該当値テキスト"/>
        <xdr:cNvSpPr txBox="1"/>
      </xdr:nvSpPr>
      <xdr:spPr>
        <a:xfrm>
          <a:off x="17106900" y="1445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0" name="楕円 279"/>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81" name="テキスト ボックス 280"/>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2" name="楕円 281"/>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3" name="テキスト ボックス 282"/>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4" name="楕円 283"/>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5" name="テキスト ボックス 284"/>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6" name="楕円 285"/>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87" name="テキスト ボックス 286"/>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定員の適正化については平成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年度に策定した「伊勢市定員管理計画」に基づき、平成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年度までの計画期間において総職員数</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消防・病院職員を除く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の削減を行い、平成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年４月までの５年間で、職員</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人の削減を目標に取り組んできた結果、目標を上回る職員</a:t>
          </a:r>
          <a:r>
            <a:rPr kumimoji="1" lang="en-US" altLang="ja-JP" sz="1300">
              <a:latin typeface="ＭＳ Ｐゴシック" panose="020B0600070205080204" pitchFamily="50" charset="-128"/>
              <a:ea typeface="ＭＳ Ｐゴシック" panose="020B0600070205080204" pitchFamily="50" charset="-128"/>
            </a:rPr>
            <a:t>173</a:t>
          </a:r>
          <a:r>
            <a:rPr kumimoji="1" lang="ja-JP" altLang="en-US" sz="1300">
              <a:latin typeface="ＭＳ Ｐゴシック" panose="020B0600070205080204" pitchFamily="50" charset="-128"/>
              <a:ea typeface="ＭＳ Ｐゴシック" panose="020B0600070205080204" pitchFamily="50" charset="-128"/>
            </a:rPr>
            <a:t>人の削減となった。</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においては、業務量の増加、多様化、高度化する市民ニーズに的確に対応した行政サービスを提供できる体制を維持するために、「伊勢市職員の定員管理の基本的な考え方」に基づき、定員管理を行ってい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103188</xdr:rowOff>
    </xdr:from>
    <xdr:to>
      <xdr:col>81</xdr:col>
      <xdr:colOff>44450</xdr:colOff>
      <xdr:row>65</xdr:row>
      <xdr:rowOff>167534</xdr:rowOff>
    </xdr:to>
    <xdr:cxnSp macro="">
      <xdr:nvCxnSpPr>
        <xdr:cNvPr id="322" name="直線コネクタ 321"/>
        <xdr:cNvCxnSpPr/>
      </xdr:nvCxnSpPr>
      <xdr:spPr>
        <a:xfrm>
          <a:off x="16179800" y="11247438"/>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91122</xdr:rowOff>
    </xdr:from>
    <xdr:to>
      <xdr:col>77</xdr:col>
      <xdr:colOff>44450</xdr:colOff>
      <xdr:row>65</xdr:row>
      <xdr:rowOff>103188</xdr:rowOff>
    </xdr:to>
    <xdr:cxnSp macro="">
      <xdr:nvCxnSpPr>
        <xdr:cNvPr id="325" name="直線コネクタ 324"/>
        <xdr:cNvCxnSpPr/>
      </xdr:nvCxnSpPr>
      <xdr:spPr>
        <a:xfrm>
          <a:off x="15290800" y="11235372"/>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91122</xdr:rowOff>
    </xdr:from>
    <xdr:to>
      <xdr:col>72</xdr:col>
      <xdr:colOff>203200</xdr:colOff>
      <xdr:row>65</xdr:row>
      <xdr:rowOff>91122</xdr:rowOff>
    </xdr:to>
    <xdr:cxnSp macro="">
      <xdr:nvCxnSpPr>
        <xdr:cNvPr id="328" name="直線コネクタ 327"/>
        <xdr:cNvCxnSpPr/>
      </xdr:nvCxnSpPr>
      <xdr:spPr>
        <a:xfrm>
          <a:off x="14401800" y="11235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75036</xdr:rowOff>
    </xdr:from>
    <xdr:to>
      <xdr:col>68</xdr:col>
      <xdr:colOff>152400</xdr:colOff>
      <xdr:row>65</xdr:row>
      <xdr:rowOff>91122</xdr:rowOff>
    </xdr:to>
    <xdr:cxnSp macro="">
      <xdr:nvCxnSpPr>
        <xdr:cNvPr id="331" name="直線コネクタ 330"/>
        <xdr:cNvCxnSpPr/>
      </xdr:nvCxnSpPr>
      <xdr:spPr>
        <a:xfrm>
          <a:off x="13512800" y="11219286"/>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116734</xdr:rowOff>
    </xdr:from>
    <xdr:to>
      <xdr:col>81</xdr:col>
      <xdr:colOff>95250</xdr:colOff>
      <xdr:row>66</xdr:row>
      <xdr:rowOff>46884</xdr:rowOff>
    </xdr:to>
    <xdr:sp macro="" textlink="">
      <xdr:nvSpPr>
        <xdr:cNvPr id="341" name="楕円 340"/>
        <xdr:cNvSpPr/>
      </xdr:nvSpPr>
      <xdr:spPr>
        <a:xfrm>
          <a:off x="16967200" y="1126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88811</xdr:rowOff>
    </xdr:from>
    <xdr:ext cx="762000" cy="259045"/>
    <xdr:sp macro="" textlink="">
      <xdr:nvSpPr>
        <xdr:cNvPr id="342" name="定員管理の状況該当値テキスト"/>
        <xdr:cNvSpPr txBox="1"/>
      </xdr:nvSpPr>
      <xdr:spPr>
        <a:xfrm>
          <a:off x="17106900" y="1123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52388</xdr:rowOff>
    </xdr:from>
    <xdr:to>
      <xdr:col>77</xdr:col>
      <xdr:colOff>95250</xdr:colOff>
      <xdr:row>65</xdr:row>
      <xdr:rowOff>153988</xdr:rowOff>
    </xdr:to>
    <xdr:sp macro="" textlink="">
      <xdr:nvSpPr>
        <xdr:cNvPr id="343" name="楕円 342"/>
        <xdr:cNvSpPr/>
      </xdr:nvSpPr>
      <xdr:spPr>
        <a:xfrm>
          <a:off x="16129000" y="1119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138765</xdr:rowOff>
    </xdr:from>
    <xdr:ext cx="736600" cy="259045"/>
    <xdr:sp macro="" textlink="">
      <xdr:nvSpPr>
        <xdr:cNvPr id="344" name="テキスト ボックス 343"/>
        <xdr:cNvSpPr txBox="1"/>
      </xdr:nvSpPr>
      <xdr:spPr>
        <a:xfrm>
          <a:off x="15798800" y="11283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40322</xdr:rowOff>
    </xdr:from>
    <xdr:to>
      <xdr:col>73</xdr:col>
      <xdr:colOff>44450</xdr:colOff>
      <xdr:row>65</xdr:row>
      <xdr:rowOff>141922</xdr:rowOff>
    </xdr:to>
    <xdr:sp macro="" textlink="">
      <xdr:nvSpPr>
        <xdr:cNvPr id="345" name="楕円 344"/>
        <xdr:cNvSpPr/>
      </xdr:nvSpPr>
      <xdr:spPr>
        <a:xfrm>
          <a:off x="15240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126699</xdr:rowOff>
    </xdr:from>
    <xdr:ext cx="762000" cy="259045"/>
    <xdr:sp macro="" textlink="">
      <xdr:nvSpPr>
        <xdr:cNvPr id="346" name="テキスト ボックス 345"/>
        <xdr:cNvSpPr txBox="1"/>
      </xdr:nvSpPr>
      <xdr:spPr>
        <a:xfrm>
          <a:off x="14909800" y="112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40322</xdr:rowOff>
    </xdr:from>
    <xdr:to>
      <xdr:col>68</xdr:col>
      <xdr:colOff>203200</xdr:colOff>
      <xdr:row>65</xdr:row>
      <xdr:rowOff>141922</xdr:rowOff>
    </xdr:to>
    <xdr:sp macro="" textlink="">
      <xdr:nvSpPr>
        <xdr:cNvPr id="347" name="楕円 346"/>
        <xdr:cNvSpPr/>
      </xdr:nvSpPr>
      <xdr:spPr>
        <a:xfrm>
          <a:off x="14351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126699</xdr:rowOff>
    </xdr:from>
    <xdr:ext cx="762000" cy="259045"/>
    <xdr:sp macro="" textlink="">
      <xdr:nvSpPr>
        <xdr:cNvPr id="348" name="テキスト ボックス 347"/>
        <xdr:cNvSpPr txBox="1"/>
      </xdr:nvSpPr>
      <xdr:spPr>
        <a:xfrm>
          <a:off x="14020800" y="112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24236</xdr:rowOff>
    </xdr:from>
    <xdr:to>
      <xdr:col>64</xdr:col>
      <xdr:colOff>152400</xdr:colOff>
      <xdr:row>65</xdr:row>
      <xdr:rowOff>125836</xdr:rowOff>
    </xdr:to>
    <xdr:sp macro="" textlink="">
      <xdr:nvSpPr>
        <xdr:cNvPr id="349" name="楕円 348"/>
        <xdr:cNvSpPr/>
      </xdr:nvSpPr>
      <xdr:spPr>
        <a:xfrm>
          <a:off x="13462000" y="1116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110613</xdr:rowOff>
    </xdr:from>
    <xdr:ext cx="762000" cy="259045"/>
    <xdr:sp macro="" textlink="">
      <xdr:nvSpPr>
        <xdr:cNvPr id="350" name="テキスト ボックス 349"/>
        <xdr:cNvSpPr txBox="1"/>
      </xdr:nvSpPr>
      <xdr:spPr>
        <a:xfrm>
          <a:off x="13131800" y="1125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公債費が増加したことから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大型の建設事業が見込まれていることから市債発行額の増加が懸念される。長期的な視点に立った適正な公債管理により、市債残高の縮減及び交付税措置見込額を考慮した公債費に占める実質地方負担額の縮減に努め、健全な財政運営を目指す必要があ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104926</xdr:rowOff>
    </xdr:to>
    <xdr:cxnSp macro="">
      <xdr:nvCxnSpPr>
        <xdr:cNvPr id="385" name="直線コネクタ 384"/>
        <xdr:cNvCxnSpPr/>
      </xdr:nvCxnSpPr>
      <xdr:spPr>
        <a:xfrm>
          <a:off x="16179800" y="7088415"/>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58965</xdr:rowOff>
    </xdr:to>
    <xdr:cxnSp macro="">
      <xdr:nvCxnSpPr>
        <xdr:cNvPr id="388" name="直線コネクタ 387"/>
        <xdr:cNvCxnSpPr/>
      </xdr:nvCxnSpPr>
      <xdr:spPr>
        <a:xfrm>
          <a:off x="15290800" y="701947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92528</xdr:rowOff>
    </xdr:from>
    <xdr:to>
      <xdr:col>72</xdr:col>
      <xdr:colOff>203200</xdr:colOff>
      <xdr:row>40</xdr:row>
      <xdr:rowOff>161472</xdr:rowOff>
    </xdr:to>
    <xdr:cxnSp macro="">
      <xdr:nvCxnSpPr>
        <xdr:cNvPr id="391" name="直線コネクタ 390"/>
        <xdr:cNvCxnSpPr/>
      </xdr:nvCxnSpPr>
      <xdr:spPr>
        <a:xfrm>
          <a:off x="14401800" y="69505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81038</xdr:rowOff>
    </xdr:from>
    <xdr:to>
      <xdr:col>68</xdr:col>
      <xdr:colOff>152400</xdr:colOff>
      <xdr:row>40</xdr:row>
      <xdr:rowOff>92528</xdr:rowOff>
    </xdr:to>
    <xdr:cxnSp macro="">
      <xdr:nvCxnSpPr>
        <xdr:cNvPr id="394" name="直線コネクタ 393"/>
        <xdr:cNvCxnSpPr/>
      </xdr:nvCxnSpPr>
      <xdr:spPr>
        <a:xfrm>
          <a:off x="13512800" y="69390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54126</xdr:rowOff>
    </xdr:from>
    <xdr:to>
      <xdr:col>81</xdr:col>
      <xdr:colOff>95250</xdr:colOff>
      <xdr:row>41</xdr:row>
      <xdr:rowOff>155726</xdr:rowOff>
    </xdr:to>
    <xdr:sp macro="" textlink="">
      <xdr:nvSpPr>
        <xdr:cNvPr id="404" name="楕円 403"/>
        <xdr:cNvSpPr/>
      </xdr:nvSpPr>
      <xdr:spPr>
        <a:xfrm>
          <a:off x="169672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26203</xdr:rowOff>
    </xdr:from>
    <xdr:ext cx="762000" cy="259045"/>
    <xdr:sp macro="" textlink="">
      <xdr:nvSpPr>
        <xdr:cNvPr id="405" name="公債費負担の状況該当値テキスト"/>
        <xdr:cNvSpPr txBox="1"/>
      </xdr:nvSpPr>
      <xdr:spPr>
        <a:xfrm>
          <a:off x="17106900" y="70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6" name="楕円 405"/>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407" name="テキスト ボックス 406"/>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110672</xdr:rowOff>
    </xdr:from>
    <xdr:to>
      <xdr:col>73</xdr:col>
      <xdr:colOff>44450</xdr:colOff>
      <xdr:row>41</xdr:row>
      <xdr:rowOff>40822</xdr:rowOff>
    </xdr:to>
    <xdr:sp macro="" textlink="">
      <xdr:nvSpPr>
        <xdr:cNvPr id="408" name="楕円 407"/>
        <xdr:cNvSpPr/>
      </xdr:nvSpPr>
      <xdr:spPr>
        <a:xfrm>
          <a:off x="15240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25599</xdr:rowOff>
    </xdr:from>
    <xdr:ext cx="762000" cy="259045"/>
    <xdr:sp macro="" textlink="">
      <xdr:nvSpPr>
        <xdr:cNvPr id="409" name="テキスト ボックス 408"/>
        <xdr:cNvSpPr txBox="1"/>
      </xdr:nvSpPr>
      <xdr:spPr>
        <a:xfrm>
          <a:off x="14909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41728</xdr:rowOff>
    </xdr:from>
    <xdr:to>
      <xdr:col>68</xdr:col>
      <xdr:colOff>203200</xdr:colOff>
      <xdr:row>40</xdr:row>
      <xdr:rowOff>143328</xdr:rowOff>
    </xdr:to>
    <xdr:sp macro="" textlink="">
      <xdr:nvSpPr>
        <xdr:cNvPr id="410" name="楕円 409"/>
        <xdr:cNvSpPr/>
      </xdr:nvSpPr>
      <xdr:spPr>
        <a:xfrm>
          <a:off x="14351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411" name="テキスト ボックス 410"/>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412" name="楕円 411"/>
        <xdr:cNvSpPr/>
      </xdr:nvSpPr>
      <xdr:spPr>
        <a:xfrm>
          <a:off x="13462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142015</xdr:rowOff>
    </xdr:from>
    <xdr:ext cx="762000" cy="259045"/>
    <xdr:sp macro="" textlink="">
      <xdr:nvSpPr>
        <xdr:cNvPr id="413" name="テキスト ボックス 412"/>
        <xdr:cNvSpPr txBox="1"/>
      </xdr:nvSpPr>
      <xdr:spPr>
        <a:xfrm>
          <a:off x="13131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控除額が将来負担額を上回ることとなったため、分子がゼロ以下となり、本年度も将来負担比率は算定なしとなった。</a:t>
          </a:r>
        </a:p>
        <a:p>
          <a:r>
            <a:rPr kumimoji="1" lang="ja-JP" altLang="en-US" sz="1300">
              <a:latin typeface="ＭＳ Ｐゴシック" panose="020B0600070205080204" pitchFamily="50" charset="-128"/>
              <a:ea typeface="ＭＳ Ｐゴシック" panose="020B0600070205080204" pitchFamily="50" charset="-128"/>
            </a:rPr>
            <a:t>今後も新規事業の実施については、取捨選択を行い、また行財政改革の推進等により公債費等義務的経費の削減に努める。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退職手当等の増加により類似団体平均からの乖離幅は拡大することとなった。会計年度任用職員を含め、引き続き人件費の抑制に努める。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85090</xdr:rowOff>
    </xdr:from>
    <xdr:to>
      <xdr:col>24</xdr:col>
      <xdr:colOff>25400</xdr:colOff>
      <xdr:row>38</xdr:row>
      <xdr:rowOff>12700</xdr:rowOff>
    </xdr:to>
    <xdr:cxnSp macro="">
      <xdr:nvCxnSpPr>
        <xdr:cNvPr id="66" name="直線コネクタ 65"/>
        <xdr:cNvCxnSpPr/>
      </xdr:nvCxnSpPr>
      <xdr:spPr>
        <a:xfrm>
          <a:off x="3987800" y="64287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37</xdr:row>
      <xdr:rowOff>146050</xdr:rowOff>
    </xdr:to>
    <xdr:cxnSp macro="">
      <xdr:nvCxnSpPr>
        <xdr:cNvPr id="69" name="直線コネクタ 68"/>
        <xdr:cNvCxnSpPr/>
      </xdr:nvCxnSpPr>
      <xdr:spPr>
        <a:xfrm flipV="1">
          <a:off x="3098800" y="6428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37</xdr:row>
      <xdr:rowOff>146050</xdr:rowOff>
    </xdr:to>
    <xdr:cxnSp macro="">
      <xdr:nvCxnSpPr>
        <xdr:cNvPr id="72" name="直線コネクタ 71"/>
        <xdr:cNvCxnSpPr/>
      </xdr:nvCxnSpPr>
      <xdr:spPr>
        <a:xfrm>
          <a:off x="2209800" y="648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43180</xdr:rowOff>
    </xdr:to>
    <xdr:cxnSp macro="">
      <xdr:nvCxnSpPr>
        <xdr:cNvPr id="75" name="直線コネクタ 74"/>
        <xdr:cNvCxnSpPr/>
      </xdr:nvCxnSpPr>
      <xdr:spPr>
        <a:xfrm flipV="1">
          <a:off x="1320800" y="6489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5" name="楕円 84"/>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6" name="人件費該当値テキスト"/>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163830</xdr:rowOff>
    </xdr:from>
    <xdr:to>
      <xdr:col>6</xdr:col>
      <xdr:colOff>171450</xdr:colOff>
      <xdr:row>38</xdr:row>
      <xdr:rowOff>93980</xdr:rowOff>
    </xdr:to>
    <xdr:sp macro="" textlink="">
      <xdr:nvSpPr>
        <xdr:cNvPr id="93" name="楕円 92"/>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78757</xdr:rowOff>
    </xdr:from>
    <xdr:ext cx="762000" cy="259045"/>
    <xdr:sp macro="" textlink="">
      <xdr:nvSpPr>
        <xdr:cNvPr id="94" name="テキスト ボックス 93"/>
        <xdr:cNvSpPr txBox="1"/>
      </xdr:nvSpPr>
      <xdr:spPr>
        <a:xfrm>
          <a:off x="939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再資源分別回収事業の回収資源の対象拡大等に伴い、前年度より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ポイント増加した。引き続き物件費の抑制に努める。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30988</xdr:rowOff>
    </xdr:from>
    <xdr:to>
      <xdr:col>82</xdr:col>
      <xdr:colOff>107950</xdr:colOff>
      <xdr:row>16</xdr:row>
      <xdr:rowOff>76708</xdr:rowOff>
    </xdr:to>
    <xdr:cxnSp macro="">
      <xdr:nvCxnSpPr>
        <xdr:cNvPr id="125" name="直線コネクタ 124"/>
        <xdr:cNvCxnSpPr/>
      </xdr:nvCxnSpPr>
      <xdr:spPr>
        <a:xfrm>
          <a:off x="15671800" y="27741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xdr:rowOff>
    </xdr:from>
    <xdr:to>
      <xdr:col>78</xdr:col>
      <xdr:colOff>69850</xdr:colOff>
      <xdr:row>16</xdr:row>
      <xdr:rowOff>30988</xdr:rowOff>
    </xdr:to>
    <xdr:cxnSp macro="">
      <xdr:nvCxnSpPr>
        <xdr:cNvPr id="128" name="直線コネクタ 127"/>
        <xdr:cNvCxnSpPr/>
      </xdr:nvCxnSpPr>
      <xdr:spPr>
        <a:xfrm>
          <a:off x="14782800" y="2746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56134</xdr:rowOff>
    </xdr:from>
    <xdr:to>
      <xdr:col>73</xdr:col>
      <xdr:colOff>180975</xdr:colOff>
      <xdr:row>16</xdr:row>
      <xdr:rowOff>3556</xdr:rowOff>
    </xdr:to>
    <xdr:cxnSp macro="">
      <xdr:nvCxnSpPr>
        <xdr:cNvPr id="131" name="直線コネクタ 130"/>
        <xdr:cNvCxnSpPr/>
      </xdr:nvCxnSpPr>
      <xdr:spPr>
        <a:xfrm>
          <a:off x="13893800" y="262788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56134</xdr:rowOff>
    </xdr:from>
    <xdr:to>
      <xdr:col>69</xdr:col>
      <xdr:colOff>92075</xdr:colOff>
      <xdr:row>15</xdr:row>
      <xdr:rowOff>101854</xdr:rowOff>
    </xdr:to>
    <xdr:cxnSp macro="">
      <xdr:nvCxnSpPr>
        <xdr:cNvPr id="134" name="直線コネクタ 133"/>
        <xdr:cNvCxnSpPr/>
      </xdr:nvCxnSpPr>
      <xdr:spPr>
        <a:xfrm flipV="1">
          <a:off x="13004800" y="26278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44" name="楕円 143"/>
        <xdr:cNvSpPr/>
      </xdr:nvSpPr>
      <xdr:spPr>
        <a:xfrm>
          <a:off x="164592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42435</xdr:rowOff>
    </xdr:from>
    <xdr:ext cx="762000" cy="259045"/>
    <xdr:sp macro="" textlink="">
      <xdr:nvSpPr>
        <xdr:cNvPr id="145" name="物件費該当値テキスト"/>
        <xdr:cNvSpPr txBox="1"/>
      </xdr:nvSpPr>
      <xdr:spPr>
        <a:xfrm>
          <a:off x="16598900" y="261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151638</xdr:rowOff>
    </xdr:from>
    <xdr:to>
      <xdr:col>78</xdr:col>
      <xdr:colOff>120650</xdr:colOff>
      <xdr:row>16</xdr:row>
      <xdr:rowOff>81788</xdr:rowOff>
    </xdr:to>
    <xdr:sp macro="" textlink="">
      <xdr:nvSpPr>
        <xdr:cNvPr id="146" name="楕円 145"/>
        <xdr:cNvSpPr/>
      </xdr:nvSpPr>
      <xdr:spPr>
        <a:xfrm>
          <a:off x="15621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91965</xdr:rowOff>
    </xdr:from>
    <xdr:ext cx="736600" cy="259045"/>
    <xdr:sp macro="" textlink="">
      <xdr:nvSpPr>
        <xdr:cNvPr id="147" name="テキスト ボックス 146"/>
        <xdr:cNvSpPr txBox="1"/>
      </xdr:nvSpPr>
      <xdr:spPr>
        <a:xfrm>
          <a:off x="15290800" y="2492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124206</xdr:rowOff>
    </xdr:from>
    <xdr:to>
      <xdr:col>74</xdr:col>
      <xdr:colOff>31750</xdr:colOff>
      <xdr:row>16</xdr:row>
      <xdr:rowOff>54356</xdr:rowOff>
    </xdr:to>
    <xdr:sp macro="" textlink="">
      <xdr:nvSpPr>
        <xdr:cNvPr id="148" name="楕円 147"/>
        <xdr:cNvSpPr/>
      </xdr:nvSpPr>
      <xdr:spPr>
        <a:xfrm>
          <a:off x="14732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64533</xdr:rowOff>
    </xdr:from>
    <xdr:ext cx="762000" cy="259045"/>
    <xdr:sp macro="" textlink="">
      <xdr:nvSpPr>
        <xdr:cNvPr id="149" name="テキスト ボックス 148"/>
        <xdr:cNvSpPr txBox="1"/>
      </xdr:nvSpPr>
      <xdr:spPr>
        <a:xfrm>
          <a:off x="14401800" y="246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5334</xdr:rowOff>
    </xdr:from>
    <xdr:to>
      <xdr:col>69</xdr:col>
      <xdr:colOff>142875</xdr:colOff>
      <xdr:row>15</xdr:row>
      <xdr:rowOff>106934</xdr:rowOff>
    </xdr:to>
    <xdr:sp macro="" textlink="">
      <xdr:nvSpPr>
        <xdr:cNvPr id="150" name="楕円 149"/>
        <xdr:cNvSpPr/>
      </xdr:nvSpPr>
      <xdr:spPr>
        <a:xfrm>
          <a:off x="13843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117111</xdr:rowOff>
    </xdr:from>
    <xdr:ext cx="762000" cy="259045"/>
    <xdr:sp macro="" textlink="">
      <xdr:nvSpPr>
        <xdr:cNvPr id="151" name="テキスト ボックス 150"/>
        <xdr:cNvSpPr txBox="1"/>
      </xdr:nvSpPr>
      <xdr:spPr>
        <a:xfrm>
          <a:off x="13512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51054</xdr:rowOff>
    </xdr:from>
    <xdr:to>
      <xdr:col>65</xdr:col>
      <xdr:colOff>53975</xdr:colOff>
      <xdr:row>15</xdr:row>
      <xdr:rowOff>152654</xdr:rowOff>
    </xdr:to>
    <xdr:sp macro="" textlink="">
      <xdr:nvSpPr>
        <xdr:cNvPr id="152" name="楕円 151"/>
        <xdr:cNvSpPr/>
      </xdr:nvSpPr>
      <xdr:spPr>
        <a:xfrm>
          <a:off x="12954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162831</xdr:rowOff>
    </xdr:from>
    <xdr:ext cx="762000" cy="259045"/>
    <xdr:sp macro="" textlink="">
      <xdr:nvSpPr>
        <xdr:cNvPr id="153" name="テキスト ボックス 152"/>
        <xdr:cNvSpPr txBox="1"/>
      </xdr:nvSpPr>
      <xdr:spPr>
        <a:xfrm>
          <a:off x="12623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物価高騰対策の給付金事業等の増加により前年度より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ポイントの増加となった。今後も精査し、扶助費の抑制に努める。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56</xdr:row>
      <xdr:rowOff>20320</xdr:rowOff>
    </xdr:to>
    <xdr:cxnSp macro="">
      <xdr:nvCxnSpPr>
        <xdr:cNvPr id="186" name="直線コネクタ 185"/>
        <xdr:cNvCxnSpPr/>
      </xdr:nvCxnSpPr>
      <xdr:spPr>
        <a:xfrm>
          <a:off x="3987800" y="95758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146050</xdr:rowOff>
    </xdr:to>
    <xdr:cxnSp macro="">
      <xdr:nvCxnSpPr>
        <xdr:cNvPr id="189" name="直線コネクタ 188"/>
        <xdr:cNvCxnSpPr/>
      </xdr:nvCxnSpPr>
      <xdr:spPr>
        <a:xfrm>
          <a:off x="3098800" y="9499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138430</xdr:rowOff>
    </xdr:to>
    <xdr:cxnSp macro="">
      <xdr:nvCxnSpPr>
        <xdr:cNvPr id="192" name="直線コネクタ 191"/>
        <xdr:cNvCxnSpPr/>
      </xdr:nvCxnSpPr>
      <xdr:spPr>
        <a:xfrm flipV="1">
          <a:off x="2209800" y="9499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130810</xdr:rowOff>
    </xdr:from>
    <xdr:to>
      <xdr:col>11</xdr:col>
      <xdr:colOff>9525</xdr:colOff>
      <xdr:row>55</xdr:row>
      <xdr:rowOff>138430</xdr:rowOff>
    </xdr:to>
    <xdr:cxnSp macro="">
      <xdr:nvCxnSpPr>
        <xdr:cNvPr id="195" name="直線コネクタ 194"/>
        <xdr:cNvCxnSpPr/>
      </xdr:nvCxnSpPr>
      <xdr:spPr>
        <a:xfrm>
          <a:off x="1320800" y="9560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140970</xdr:rowOff>
    </xdr:from>
    <xdr:to>
      <xdr:col>24</xdr:col>
      <xdr:colOff>76200</xdr:colOff>
      <xdr:row>56</xdr:row>
      <xdr:rowOff>71120</xdr:rowOff>
    </xdr:to>
    <xdr:sp macro="" textlink="">
      <xdr:nvSpPr>
        <xdr:cNvPr id="205" name="楕円 204"/>
        <xdr:cNvSpPr/>
      </xdr:nvSpPr>
      <xdr:spPr>
        <a:xfrm>
          <a:off x="47752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157497</xdr:rowOff>
    </xdr:from>
    <xdr:ext cx="762000" cy="259045"/>
    <xdr:sp macro="" textlink="">
      <xdr:nvSpPr>
        <xdr:cNvPr id="206" name="扶助費該当値テキスト"/>
        <xdr:cNvSpPr txBox="1"/>
      </xdr:nvSpPr>
      <xdr:spPr>
        <a:xfrm>
          <a:off x="49149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07" name="楕円 206"/>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208" name="テキスト ボックス 207"/>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9" name="楕円 208"/>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10" name="テキスト ボックス 209"/>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87630</xdr:rowOff>
    </xdr:from>
    <xdr:to>
      <xdr:col>11</xdr:col>
      <xdr:colOff>60325</xdr:colOff>
      <xdr:row>56</xdr:row>
      <xdr:rowOff>17780</xdr:rowOff>
    </xdr:to>
    <xdr:sp macro="" textlink="">
      <xdr:nvSpPr>
        <xdr:cNvPr id="211" name="楕円 210"/>
        <xdr:cNvSpPr/>
      </xdr:nvSpPr>
      <xdr:spPr>
        <a:xfrm>
          <a:off x="2159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27957</xdr:rowOff>
    </xdr:from>
    <xdr:ext cx="762000" cy="259045"/>
    <xdr:sp macro="" textlink="">
      <xdr:nvSpPr>
        <xdr:cNvPr id="212" name="テキスト ボックス 211"/>
        <xdr:cNvSpPr txBox="1"/>
      </xdr:nvSpPr>
      <xdr:spPr>
        <a:xfrm>
          <a:off x="1828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80010</xdr:rowOff>
    </xdr:from>
    <xdr:to>
      <xdr:col>6</xdr:col>
      <xdr:colOff>171450</xdr:colOff>
      <xdr:row>56</xdr:row>
      <xdr:rowOff>10160</xdr:rowOff>
    </xdr:to>
    <xdr:sp macro="" textlink="">
      <xdr:nvSpPr>
        <xdr:cNvPr id="213" name="楕円 212"/>
        <xdr:cNvSpPr/>
      </xdr:nvSpPr>
      <xdr:spPr>
        <a:xfrm>
          <a:off x="12700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20337</xdr:rowOff>
    </xdr:from>
    <xdr:ext cx="762000" cy="259045"/>
    <xdr:sp macro="" textlink="">
      <xdr:nvSpPr>
        <xdr:cNvPr id="214" name="テキスト ボックス 213"/>
        <xdr:cNvSpPr txBox="1"/>
      </xdr:nvSpPr>
      <xdr:spPr>
        <a:xfrm>
          <a:off x="939800" y="92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その他の経費は、福祉特別会計への繰出金の増加等により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今後も、医療保険及び介護保険の安定的な運営のための繰出金の増加が見込まれることから、長期的な視点に立った財政運営に努める。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48078</xdr:rowOff>
    </xdr:from>
    <xdr:to>
      <xdr:col>82</xdr:col>
      <xdr:colOff>107950</xdr:colOff>
      <xdr:row>57</xdr:row>
      <xdr:rowOff>91622</xdr:rowOff>
    </xdr:to>
    <xdr:cxnSp macro="">
      <xdr:nvCxnSpPr>
        <xdr:cNvPr id="249" name="直線コネクタ 248"/>
        <xdr:cNvCxnSpPr/>
      </xdr:nvCxnSpPr>
      <xdr:spPr>
        <a:xfrm>
          <a:off x="15671800" y="9820728"/>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4535</xdr:rowOff>
    </xdr:from>
    <xdr:to>
      <xdr:col>78</xdr:col>
      <xdr:colOff>69850</xdr:colOff>
      <xdr:row>57</xdr:row>
      <xdr:rowOff>48078</xdr:rowOff>
    </xdr:to>
    <xdr:cxnSp macro="">
      <xdr:nvCxnSpPr>
        <xdr:cNvPr id="252" name="直線コネクタ 251"/>
        <xdr:cNvCxnSpPr/>
      </xdr:nvCxnSpPr>
      <xdr:spPr>
        <a:xfrm>
          <a:off x="14782800" y="97771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121557</xdr:rowOff>
    </xdr:from>
    <xdr:to>
      <xdr:col>73</xdr:col>
      <xdr:colOff>180975</xdr:colOff>
      <xdr:row>57</xdr:row>
      <xdr:rowOff>4535</xdr:rowOff>
    </xdr:to>
    <xdr:cxnSp macro="">
      <xdr:nvCxnSpPr>
        <xdr:cNvPr id="255" name="直線コネクタ 254"/>
        <xdr:cNvCxnSpPr/>
      </xdr:nvCxnSpPr>
      <xdr:spPr>
        <a:xfrm>
          <a:off x="13893800" y="97227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121557</xdr:rowOff>
    </xdr:from>
    <xdr:to>
      <xdr:col>69</xdr:col>
      <xdr:colOff>92075</xdr:colOff>
      <xdr:row>57</xdr:row>
      <xdr:rowOff>26307</xdr:rowOff>
    </xdr:to>
    <xdr:cxnSp macro="">
      <xdr:nvCxnSpPr>
        <xdr:cNvPr id="258" name="直線コネクタ 257"/>
        <xdr:cNvCxnSpPr/>
      </xdr:nvCxnSpPr>
      <xdr:spPr>
        <a:xfrm flipV="1">
          <a:off x="13004800" y="9722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68" name="楕円 267"/>
        <xdr:cNvSpPr/>
      </xdr:nvSpPr>
      <xdr:spPr>
        <a:xfrm>
          <a:off x="16459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12899</xdr:rowOff>
    </xdr:from>
    <xdr:ext cx="762000" cy="259045"/>
    <xdr:sp macro="" textlink="">
      <xdr:nvSpPr>
        <xdr:cNvPr id="269" name="その他該当値テキスト"/>
        <xdr:cNvSpPr txBox="1"/>
      </xdr:nvSpPr>
      <xdr:spPr>
        <a:xfrm>
          <a:off x="16598900" y="978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168728</xdr:rowOff>
    </xdr:from>
    <xdr:to>
      <xdr:col>78</xdr:col>
      <xdr:colOff>120650</xdr:colOff>
      <xdr:row>57</xdr:row>
      <xdr:rowOff>98878</xdr:rowOff>
    </xdr:to>
    <xdr:sp macro="" textlink="">
      <xdr:nvSpPr>
        <xdr:cNvPr id="270" name="楕円 269"/>
        <xdr:cNvSpPr/>
      </xdr:nvSpPr>
      <xdr:spPr>
        <a:xfrm>
          <a:off x="15621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109055</xdr:rowOff>
    </xdr:from>
    <xdr:ext cx="736600" cy="259045"/>
    <xdr:sp macro="" textlink="">
      <xdr:nvSpPr>
        <xdr:cNvPr id="271" name="テキスト ボックス 270"/>
        <xdr:cNvSpPr txBox="1"/>
      </xdr:nvSpPr>
      <xdr:spPr>
        <a:xfrm>
          <a:off x="15290800" y="953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125185</xdr:rowOff>
    </xdr:from>
    <xdr:to>
      <xdr:col>74</xdr:col>
      <xdr:colOff>31750</xdr:colOff>
      <xdr:row>57</xdr:row>
      <xdr:rowOff>55335</xdr:rowOff>
    </xdr:to>
    <xdr:sp macro="" textlink="">
      <xdr:nvSpPr>
        <xdr:cNvPr id="272" name="楕円 271"/>
        <xdr:cNvSpPr/>
      </xdr:nvSpPr>
      <xdr:spPr>
        <a:xfrm>
          <a:off x="14732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73" name="テキスト ボックス 272"/>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70757</xdr:rowOff>
    </xdr:from>
    <xdr:to>
      <xdr:col>69</xdr:col>
      <xdr:colOff>142875</xdr:colOff>
      <xdr:row>57</xdr:row>
      <xdr:rowOff>907</xdr:rowOff>
    </xdr:to>
    <xdr:sp macro="" textlink="">
      <xdr:nvSpPr>
        <xdr:cNvPr id="274" name="楕円 273"/>
        <xdr:cNvSpPr/>
      </xdr:nvSpPr>
      <xdr:spPr>
        <a:xfrm>
          <a:off x="13843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75" name="テキスト ボックス 274"/>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146957</xdr:rowOff>
    </xdr:from>
    <xdr:to>
      <xdr:col>65</xdr:col>
      <xdr:colOff>53975</xdr:colOff>
      <xdr:row>57</xdr:row>
      <xdr:rowOff>77107</xdr:rowOff>
    </xdr:to>
    <xdr:sp macro="" textlink="">
      <xdr:nvSpPr>
        <xdr:cNvPr id="276" name="楕円 275"/>
        <xdr:cNvSpPr/>
      </xdr:nvSpPr>
      <xdr:spPr>
        <a:xfrm>
          <a:off x="12954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87284</xdr:rowOff>
    </xdr:from>
    <xdr:ext cx="762000" cy="259045"/>
    <xdr:sp macro="" textlink="">
      <xdr:nvSpPr>
        <xdr:cNvPr id="277" name="テキスト ボックス 276"/>
        <xdr:cNvSpPr txBox="1"/>
      </xdr:nvSpPr>
      <xdr:spPr>
        <a:xfrm>
          <a:off x="12623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伊勢のお店応援商品券事業の終了、病院繰出金等の減少に伴い、前年度より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ポイントの減少となった。補助金・負担金を見直すなど、支出の一層の抑制を図る。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36</xdr:row>
      <xdr:rowOff>159004</xdr:rowOff>
    </xdr:to>
    <xdr:cxnSp macro="">
      <xdr:nvCxnSpPr>
        <xdr:cNvPr id="308" name="直線コネクタ 307"/>
        <xdr:cNvCxnSpPr/>
      </xdr:nvCxnSpPr>
      <xdr:spPr>
        <a:xfrm flipV="1">
          <a:off x="15671800" y="63037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67564</xdr:rowOff>
    </xdr:from>
    <xdr:to>
      <xdr:col>78</xdr:col>
      <xdr:colOff>69850</xdr:colOff>
      <xdr:row>36</xdr:row>
      <xdr:rowOff>159004</xdr:rowOff>
    </xdr:to>
    <xdr:cxnSp macro="">
      <xdr:nvCxnSpPr>
        <xdr:cNvPr id="311" name="直線コネクタ 310"/>
        <xdr:cNvCxnSpPr/>
      </xdr:nvCxnSpPr>
      <xdr:spPr>
        <a:xfrm>
          <a:off x="14782800" y="6239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67564</xdr:rowOff>
    </xdr:to>
    <xdr:cxnSp macro="">
      <xdr:nvCxnSpPr>
        <xdr:cNvPr id="314" name="直線コネクタ 313"/>
        <xdr:cNvCxnSpPr/>
      </xdr:nvCxnSpPr>
      <xdr:spPr>
        <a:xfrm>
          <a:off x="13893800" y="62214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113284</xdr:rowOff>
    </xdr:to>
    <xdr:cxnSp macro="">
      <xdr:nvCxnSpPr>
        <xdr:cNvPr id="317" name="直線コネクタ 316"/>
        <xdr:cNvCxnSpPr/>
      </xdr:nvCxnSpPr>
      <xdr:spPr>
        <a:xfrm flipV="1">
          <a:off x="13004800" y="62214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7" name="楕円 326"/>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52849</xdr:rowOff>
    </xdr:from>
    <xdr:ext cx="762000" cy="259045"/>
    <xdr:sp macro="" textlink="">
      <xdr:nvSpPr>
        <xdr:cNvPr id="328" name="補助費等該当値テキスト"/>
        <xdr:cNvSpPr txBox="1"/>
      </xdr:nvSpPr>
      <xdr:spPr>
        <a:xfrm>
          <a:off x="165989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108204</xdr:rowOff>
    </xdr:from>
    <xdr:to>
      <xdr:col>78</xdr:col>
      <xdr:colOff>120650</xdr:colOff>
      <xdr:row>37</xdr:row>
      <xdr:rowOff>38354</xdr:rowOff>
    </xdr:to>
    <xdr:sp macro="" textlink="">
      <xdr:nvSpPr>
        <xdr:cNvPr id="329" name="楕円 328"/>
        <xdr:cNvSpPr/>
      </xdr:nvSpPr>
      <xdr:spPr>
        <a:xfrm>
          <a:off x="15621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30" name="テキスト ボックス 329"/>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xdr:rowOff>
    </xdr:from>
    <xdr:to>
      <xdr:col>74</xdr:col>
      <xdr:colOff>31750</xdr:colOff>
      <xdr:row>36</xdr:row>
      <xdr:rowOff>118364</xdr:rowOff>
    </xdr:to>
    <xdr:sp macro="" textlink="">
      <xdr:nvSpPr>
        <xdr:cNvPr id="331" name="楕円 330"/>
        <xdr:cNvSpPr/>
      </xdr:nvSpPr>
      <xdr:spPr>
        <a:xfrm>
          <a:off x="14732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103141</xdr:rowOff>
    </xdr:from>
    <xdr:ext cx="762000" cy="259045"/>
    <xdr:sp macro="" textlink="">
      <xdr:nvSpPr>
        <xdr:cNvPr id="332" name="テキスト ボックス 331"/>
        <xdr:cNvSpPr txBox="1"/>
      </xdr:nvSpPr>
      <xdr:spPr>
        <a:xfrm>
          <a:off x="14401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33" name="楕円 332"/>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84853</xdr:rowOff>
    </xdr:from>
    <xdr:ext cx="762000" cy="259045"/>
    <xdr:sp macro="" textlink="">
      <xdr:nvSpPr>
        <xdr:cNvPr id="334" name="テキスト ボックス 333"/>
        <xdr:cNvSpPr txBox="1"/>
      </xdr:nvSpPr>
      <xdr:spPr>
        <a:xfrm>
          <a:off x="13512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5" name="楕円 334"/>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36" name="テキスト ボックス 335"/>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財政対策債など、国の制度上、地方財源不足の補填等のために発行した地方債による影響や、今後計画されている大型の普通建設事業に伴う起債の増加も見込まれることから、計画的な削減が困難な状況ではあるが、長期的な視点に立った適正な公債管理が必要である。</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21844</xdr:rowOff>
    </xdr:from>
    <xdr:to>
      <xdr:col>24</xdr:col>
      <xdr:colOff>25400</xdr:colOff>
      <xdr:row>80</xdr:row>
      <xdr:rowOff>58420</xdr:rowOff>
    </xdr:to>
    <xdr:cxnSp macro="">
      <xdr:nvCxnSpPr>
        <xdr:cNvPr id="367" name="直線コネクタ 366"/>
        <xdr:cNvCxnSpPr/>
      </xdr:nvCxnSpPr>
      <xdr:spPr>
        <a:xfrm flipV="1">
          <a:off x="3987800" y="137378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58420</xdr:rowOff>
    </xdr:from>
    <xdr:to>
      <xdr:col>19</xdr:col>
      <xdr:colOff>187325</xdr:colOff>
      <xdr:row>80</xdr:row>
      <xdr:rowOff>67563</xdr:rowOff>
    </xdr:to>
    <xdr:cxnSp macro="">
      <xdr:nvCxnSpPr>
        <xdr:cNvPr id="370" name="直線コネクタ 369"/>
        <xdr:cNvCxnSpPr/>
      </xdr:nvCxnSpPr>
      <xdr:spPr>
        <a:xfrm flipV="1">
          <a:off x="3098800" y="137744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156718</xdr:rowOff>
    </xdr:from>
    <xdr:to>
      <xdr:col>15</xdr:col>
      <xdr:colOff>98425</xdr:colOff>
      <xdr:row>80</xdr:row>
      <xdr:rowOff>67563</xdr:rowOff>
    </xdr:to>
    <xdr:cxnSp macro="">
      <xdr:nvCxnSpPr>
        <xdr:cNvPr id="373" name="直線コネクタ 372"/>
        <xdr:cNvCxnSpPr/>
      </xdr:nvCxnSpPr>
      <xdr:spPr>
        <a:xfrm>
          <a:off x="2209800" y="13701268"/>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156718</xdr:rowOff>
    </xdr:from>
    <xdr:to>
      <xdr:col>11</xdr:col>
      <xdr:colOff>9525</xdr:colOff>
      <xdr:row>80</xdr:row>
      <xdr:rowOff>113285</xdr:rowOff>
    </xdr:to>
    <xdr:cxnSp macro="">
      <xdr:nvCxnSpPr>
        <xdr:cNvPr id="376" name="直線コネクタ 375"/>
        <xdr:cNvCxnSpPr/>
      </xdr:nvCxnSpPr>
      <xdr:spPr>
        <a:xfrm flipV="1">
          <a:off x="1320800" y="13701268"/>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142494</xdr:rowOff>
    </xdr:from>
    <xdr:to>
      <xdr:col>24</xdr:col>
      <xdr:colOff>76200</xdr:colOff>
      <xdr:row>80</xdr:row>
      <xdr:rowOff>72644</xdr:rowOff>
    </xdr:to>
    <xdr:sp macro="" textlink="">
      <xdr:nvSpPr>
        <xdr:cNvPr id="386" name="楕円 385"/>
        <xdr:cNvSpPr/>
      </xdr:nvSpPr>
      <xdr:spPr>
        <a:xfrm>
          <a:off x="47752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114571</xdr:rowOff>
    </xdr:from>
    <xdr:ext cx="762000" cy="259045"/>
    <xdr:sp macro="" textlink="">
      <xdr:nvSpPr>
        <xdr:cNvPr id="387" name="公債費該当値テキスト"/>
        <xdr:cNvSpPr txBox="1"/>
      </xdr:nvSpPr>
      <xdr:spPr>
        <a:xfrm>
          <a:off x="49149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7620</xdr:rowOff>
    </xdr:from>
    <xdr:to>
      <xdr:col>20</xdr:col>
      <xdr:colOff>38100</xdr:colOff>
      <xdr:row>80</xdr:row>
      <xdr:rowOff>109220</xdr:rowOff>
    </xdr:to>
    <xdr:sp macro="" textlink="">
      <xdr:nvSpPr>
        <xdr:cNvPr id="388" name="楕円 387"/>
        <xdr:cNvSpPr/>
      </xdr:nvSpPr>
      <xdr:spPr>
        <a:xfrm>
          <a:off x="3937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93997</xdr:rowOff>
    </xdr:from>
    <xdr:ext cx="736600" cy="259045"/>
    <xdr:sp macro="" textlink="">
      <xdr:nvSpPr>
        <xdr:cNvPr id="389" name="テキスト ボックス 388"/>
        <xdr:cNvSpPr txBox="1"/>
      </xdr:nvSpPr>
      <xdr:spPr>
        <a:xfrm>
          <a:off x="3606800" y="1380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16763</xdr:rowOff>
    </xdr:from>
    <xdr:to>
      <xdr:col>15</xdr:col>
      <xdr:colOff>149225</xdr:colOff>
      <xdr:row>80</xdr:row>
      <xdr:rowOff>118363</xdr:rowOff>
    </xdr:to>
    <xdr:sp macro="" textlink="">
      <xdr:nvSpPr>
        <xdr:cNvPr id="390" name="楕円 389"/>
        <xdr:cNvSpPr/>
      </xdr:nvSpPr>
      <xdr:spPr>
        <a:xfrm>
          <a:off x="30480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103140</xdr:rowOff>
    </xdr:from>
    <xdr:ext cx="762000" cy="259045"/>
    <xdr:sp macro="" textlink="">
      <xdr:nvSpPr>
        <xdr:cNvPr id="391" name="テキスト ボックス 390"/>
        <xdr:cNvSpPr txBox="1"/>
      </xdr:nvSpPr>
      <xdr:spPr>
        <a:xfrm>
          <a:off x="2717800" y="138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105918</xdr:rowOff>
    </xdr:from>
    <xdr:to>
      <xdr:col>11</xdr:col>
      <xdr:colOff>60325</xdr:colOff>
      <xdr:row>80</xdr:row>
      <xdr:rowOff>36068</xdr:rowOff>
    </xdr:to>
    <xdr:sp macro="" textlink="">
      <xdr:nvSpPr>
        <xdr:cNvPr id="392" name="楕円 391"/>
        <xdr:cNvSpPr/>
      </xdr:nvSpPr>
      <xdr:spPr>
        <a:xfrm>
          <a:off x="2159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20845</xdr:rowOff>
    </xdr:from>
    <xdr:ext cx="762000" cy="259045"/>
    <xdr:sp macro="" textlink="">
      <xdr:nvSpPr>
        <xdr:cNvPr id="393" name="テキスト ボックス 392"/>
        <xdr:cNvSpPr txBox="1"/>
      </xdr:nvSpPr>
      <xdr:spPr>
        <a:xfrm>
          <a:off x="1828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62485</xdr:rowOff>
    </xdr:from>
    <xdr:to>
      <xdr:col>6</xdr:col>
      <xdr:colOff>171450</xdr:colOff>
      <xdr:row>80</xdr:row>
      <xdr:rowOff>164085</xdr:rowOff>
    </xdr:to>
    <xdr:sp macro="" textlink="">
      <xdr:nvSpPr>
        <xdr:cNvPr id="394" name="楕円 393"/>
        <xdr:cNvSpPr/>
      </xdr:nvSpPr>
      <xdr:spPr>
        <a:xfrm>
          <a:off x="1270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148862</xdr:rowOff>
    </xdr:from>
    <xdr:ext cx="762000" cy="259045"/>
    <xdr:sp macro="" textlink="">
      <xdr:nvSpPr>
        <xdr:cNvPr id="395" name="テキスト ボックス 394"/>
        <xdr:cNvSpPr txBox="1"/>
      </xdr:nvSpPr>
      <xdr:spPr>
        <a:xfrm>
          <a:off x="939800" y="138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公債費を除いた経常収支比率は、主に扶助費、補助費等、繰出金の増加により前年度から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79.3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今後もより一層の歳入の確保と歳出の抑制などに努める。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168911</xdr:rowOff>
    </xdr:from>
    <xdr:to>
      <xdr:col>82</xdr:col>
      <xdr:colOff>107950</xdr:colOff>
      <xdr:row>77</xdr:row>
      <xdr:rowOff>16511</xdr:rowOff>
    </xdr:to>
    <xdr:cxnSp macro="">
      <xdr:nvCxnSpPr>
        <xdr:cNvPr id="428" name="直線コネクタ 427"/>
        <xdr:cNvCxnSpPr/>
      </xdr:nvCxnSpPr>
      <xdr:spPr>
        <a:xfrm>
          <a:off x="15671800" y="13027661"/>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168911</xdr:rowOff>
    </xdr:to>
    <xdr:cxnSp macro="">
      <xdr:nvCxnSpPr>
        <xdr:cNvPr id="431" name="直線コネクタ 430"/>
        <xdr:cNvCxnSpPr/>
      </xdr:nvCxnSpPr>
      <xdr:spPr>
        <a:xfrm>
          <a:off x="14782800" y="128828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111760</xdr:rowOff>
    </xdr:from>
    <xdr:to>
      <xdr:col>73</xdr:col>
      <xdr:colOff>180975</xdr:colOff>
      <xdr:row>75</xdr:row>
      <xdr:rowOff>24130</xdr:rowOff>
    </xdr:to>
    <xdr:cxnSp macro="">
      <xdr:nvCxnSpPr>
        <xdr:cNvPr id="434" name="直線コネクタ 433"/>
        <xdr:cNvCxnSpPr/>
      </xdr:nvCxnSpPr>
      <xdr:spPr>
        <a:xfrm>
          <a:off x="13893800" y="127990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111760</xdr:rowOff>
    </xdr:from>
    <xdr:to>
      <xdr:col>69</xdr:col>
      <xdr:colOff>92075</xdr:colOff>
      <xdr:row>75</xdr:row>
      <xdr:rowOff>146050</xdr:rowOff>
    </xdr:to>
    <xdr:cxnSp macro="">
      <xdr:nvCxnSpPr>
        <xdr:cNvPr id="437" name="直線コネクタ 436"/>
        <xdr:cNvCxnSpPr/>
      </xdr:nvCxnSpPr>
      <xdr:spPr>
        <a:xfrm flipV="1">
          <a:off x="13004800" y="127990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47" name="楕円 446"/>
        <xdr:cNvSpPr/>
      </xdr:nvSpPr>
      <xdr:spPr>
        <a:xfrm>
          <a:off x="16459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153688</xdr:rowOff>
    </xdr:from>
    <xdr:ext cx="762000" cy="259045"/>
    <xdr:sp macro="" textlink="">
      <xdr:nvSpPr>
        <xdr:cNvPr id="448" name="公債費以外該当値テキスト"/>
        <xdr:cNvSpPr txBox="1"/>
      </xdr:nvSpPr>
      <xdr:spPr>
        <a:xfrm>
          <a:off x="165989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118110</xdr:rowOff>
    </xdr:from>
    <xdr:to>
      <xdr:col>78</xdr:col>
      <xdr:colOff>120650</xdr:colOff>
      <xdr:row>76</xdr:row>
      <xdr:rowOff>48261</xdr:rowOff>
    </xdr:to>
    <xdr:sp macro="" textlink="">
      <xdr:nvSpPr>
        <xdr:cNvPr id="449" name="楕円 448"/>
        <xdr:cNvSpPr/>
      </xdr:nvSpPr>
      <xdr:spPr>
        <a:xfrm>
          <a:off x="15621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58437</xdr:rowOff>
    </xdr:from>
    <xdr:ext cx="736600" cy="259045"/>
    <xdr:sp macro="" textlink="">
      <xdr:nvSpPr>
        <xdr:cNvPr id="450" name="テキスト ボックス 449"/>
        <xdr:cNvSpPr txBox="1"/>
      </xdr:nvSpPr>
      <xdr:spPr>
        <a:xfrm>
          <a:off x="15290800" y="1274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51" name="楕円 450"/>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85107</xdr:rowOff>
    </xdr:from>
    <xdr:ext cx="762000" cy="259045"/>
    <xdr:sp macro="" textlink="">
      <xdr:nvSpPr>
        <xdr:cNvPr id="452" name="テキスト ボックス 451"/>
        <xdr:cNvSpPr txBox="1"/>
      </xdr:nvSpPr>
      <xdr:spPr>
        <a:xfrm>
          <a:off x="14401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60960</xdr:rowOff>
    </xdr:from>
    <xdr:to>
      <xdr:col>69</xdr:col>
      <xdr:colOff>142875</xdr:colOff>
      <xdr:row>74</xdr:row>
      <xdr:rowOff>162560</xdr:rowOff>
    </xdr:to>
    <xdr:sp macro="" textlink="">
      <xdr:nvSpPr>
        <xdr:cNvPr id="453" name="楕円 452"/>
        <xdr:cNvSpPr/>
      </xdr:nvSpPr>
      <xdr:spPr>
        <a:xfrm>
          <a:off x="13843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1287</xdr:rowOff>
    </xdr:from>
    <xdr:ext cx="762000" cy="259045"/>
    <xdr:sp macro="" textlink="">
      <xdr:nvSpPr>
        <xdr:cNvPr id="454" name="テキスト ボックス 453"/>
        <xdr:cNvSpPr txBox="1"/>
      </xdr:nvSpPr>
      <xdr:spPr>
        <a:xfrm>
          <a:off x="13512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95250</xdr:rowOff>
    </xdr:from>
    <xdr:to>
      <xdr:col>65</xdr:col>
      <xdr:colOff>53975</xdr:colOff>
      <xdr:row>76</xdr:row>
      <xdr:rowOff>25400</xdr:rowOff>
    </xdr:to>
    <xdr:sp macro="" textlink="">
      <xdr:nvSpPr>
        <xdr:cNvPr id="455" name="楕円 454"/>
        <xdr:cNvSpPr/>
      </xdr:nvSpPr>
      <xdr:spPr>
        <a:xfrm>
          <a:off x="12954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35577</xdr:rowOff>
    </xdr:from>
    <xdr:ext cx="762000" cy="259045"/>
    <xdr:sp macro="" textlink="">
      <xdr:nvSpPr>
        <xdr:cNvPr id="456" name="テキスト ボックス 455"/>
        <xdr:cNvSpPr txBox="1"/>
      </xdr:nvSpPr>
      <xdr:spPr>
        <a:xfrm>
          <a:off x="12623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84747</xdr:rowOff>
    </xdr:from>
    <xdr:to>
      <xdr:col>29</xdr:col>
      <xdr:colOff>127000</xdr:colOff>
      <xdr:row>16</xdr:row>
      <xdr:rowOff>19444</xdr:rowOff>
    </xdr:to>
    <xdr:cxnSp macro="">
      <xdr:nvCxnSpPr>
        <xdr:cNvPr id="50" name="直線コネクタ 49"/>
        <xdr:cNvCxnSpPr/>
      </xdr:nvCxnSpPr>
      <xdr:spPr bwMode="auto">
        <a:xfrm flipV="1">
          <a:off x="5003800" y="2704122"/>
          <a:ext cx="647700" cy="106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19444</xdr:rowOff>
    </xdr:from>
    <xdr:to>
      <xdr:col>26</xdr:col>
      <xdr:colOff>50800</xdr:colOff>
      <xdr:row>16</xdr:row>
      <xdr:rowOff>56324</xdr:rowOff>
    </xdr:to>
    <xdr:cxnSp macro="">
      <xdr:nvCxnSpPr>
        <xdr:cNvPr id="53" name="直線コネクタ 52"/>
        <xdr:cNvCxnSpPr/>
      </xdr:nvCxnSpPr>
      <xdr:spPr bwMode="auto">
        <a:xfrm flipV="1">
          <a:off x="4305300" y="2810269"/>
          <a:ext cx="698500" cy="36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48476</xdr:rowOff>
    </xdr:from>
    <xdr:to>
      <xdr:col>22</xdr:col>
      <xdr:colOff>114300</xdr:colOff>
      <xdr:row>16</xdr:row>
      <xdr:rowOff>56324</xdr:rowOff>
    </xdr:to>
    <xdr:cxnSp macro="">
      <xdr:nvCxnSpPr>
        <xdr:cNvPr id="56" name="直線コネクタ 55"/>
        <xdr:cNvCxnSpPr/>
      </xdr:nvCxnSpPr>
      <xdr:spPr bwMode="auto">
        <a:xfrm>
          <a:off x="3606800" y="2839301"/>
          <a:ext cx="698500" cy="7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48476</xdr:rowOff>
    </xdr:from>
    <xdr:to>
      <xdr:col>18</xdr:col>
      <xdr:colOff>177800</xdr:colOff>
      <xdr:row>16</xdr:row>
      <xdr:rowOff>78232</xdr:rowOff>
    </xdr:to>
    <xdr:cxnSp macro="">
      <xdr:nvCxnSpPr>
        <xdr:cNvPr id="59" name="直線コネクタ 58"/>
        <xdr:cNvCxnSpPr/>
      </xdr:nvCxnSpPr>
      <xdr:spPr bwMode="auto">
        <a:xfrm flipV="1">
          <a:off x="2908300" y="2839301"/>
          <a:ext cx="698500" cy="29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33947</xdr:rowOff>
    </xdr:from>
    <xdr:to>
      <xdr:col>29</xdr:col>
      <xdr:colOff>177800</xdr:colOff>
      <xdr:row>15</xdr:row>
      <xdr:rowOff>135547</xdr:rowOff>
    </xdr:to>
    <xdr:sp macro="" textlink="">
      <xdr:nvSpPr>
        <xdr:cNvPr id="69" name="楕円 68"/>
        <xdr:cNvSpPr/>
      </xdr:nvSpPr>
      <xdr:spPr bwMode="auto">
        <a:xfrm>
          <a:off x="5600700" y="2653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50474</xdr:rowOff>
    </xdr:from>
    <xdr:ext cx="762000" cy="259045"/>
    <xdr:sp macro="" textlink="">
      <xdr:nvSpPr>
        <xdr:cNvPr id="70" name="人口1人当たり決算額の推移該当値テキスト130"/>
        <xdr:cNvSpPr txBox="1"/>
      </xdr:nvSpPr>
      <xdr:spPr>
        <a:xfrm>
          <a:off x="5740400" y="249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140094</xdr:rowOff>
    </xdr:from>
    <xdr:to>
      <xdr:col>26</xdr:col>
      <xdr:colOff>101600</xdr:colOff>
      <xdr:row>16</xdr:row>
      <xdr:rowOff>70244</xdr:rowOff>
    </xdr:to>
    <xdr:sp macro="" textlink="">
      <xdr:nvSpPr>
        <xdr:cNvPr id="71" name="楕円 70"/>
        <xdr:cNvSpPr/>
      </xdr:nvSpPr>
      <xdr:spPr bwMode="auto">
        <a:xfrm>
          <a:off x="4953000" y="2759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80421</xdr:rowOff>
    </xdr:from>
    <xdr:ext cx="736600" cy="259045"/>
    <xdr:sp macro="" textlink="">
      <xdr:nvSpPr>
        <xdr:cNvPr id="72" name="テキスト ボックス 71"/>
        <xdr:cNvSpPr txBox="1"/>
      </xdr:nvSpPr>
      <xdr:spPr>
        <a:xfrm>
          <a:off x="4622800" y="2528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5524</xdr:rowOff>
    </xdr:from>
    <xdr:to>
      <xdr:col>22</xdr:col>
      <xdr:colOff>165100</xdr:colOff>
      <xdr:row>16</xdr:row>
      <xdr:rowOff>107124</xdr:rowOff>
    </xdr:to>
    <xdr:sp macro="" textlink="">
      <xdr:nvSpPr>
        <xdr:cNvPr id="73" name="楕円 72"/>
        <xdr:cNvSpPr/>
      </xdr:nvSpPr>
      <xdr:spPr bwMode="auto">
        <a:xfrm>
          <a:off x="4254500" y="2796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117301</xdr:rowOff>
    </xdr:from>
    <xdr:ext cx="762000" cy="259045"/>
    <xdr:sp macro="" textlink="">
      <xdr:nvSpPr>
        <xdr:cNvPr id="74" name="テキスト ボックス 73"/>
        <xdr:cNvSpPr txBox="1"/>
      </xdr:nvSpPr>
      <xdr:spPr>
        <a:xfrm>
          <a:off x="3924300" y="256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169126</xdr:rowOff>
    </xdr:from>
    <xdr:to>
      <xdr:col>19</xdr:col>
      <xdr:colOff>38100</xdr:colOff>
      <xdr:row>16</xdr:row>
      <xdr:rowOff>99276</xdr:rowOff>
    </xdr:to>
    <xdr:sp macro="" textlink="">
      <xdr:nvSpPr>
        <xdr:cNvPr id="75" name="楕円 74"/>
        <xdr:cNvSpPr/>
      </xdr:nvSpPr>
      <xdr:spPr bwMode="auto">
        <a:xfrm>
          <a:off x="3556000" y="2788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109453</xdr:rowOff>
    </xdr:from>
    <xdr:ext cx="762000" cy="259045"/>
    <xdr:sp macro="" textlink="">
      <xdr:nvSpPr>
        <xdr:cNvPr id="76" name="テキスト ボックス 75"/>
        <xdr:cNvSpPr txBox="1"/>
      </xdr:nvSpPr>
      <xdr:spPr>
        <a:xfrm>
          <a:off x="3225800" y="255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27432</xdr:rowOff>
    </xdr:from>
    <xdr:to>
      <xdr:col>15</xdr:col>
      <xdr:colOff>101600</xdr:colOff>
      <xdr:row>16</xdr:row>
      <xdr:rowOff>129032</xdr:rowOff>
    </xdr:to>
    <xdr:sp macro="" textlink="">
      <xdr:nvSpPr>
        <xdr:cNvPr id="77" name="楕円 76"/>
        <xdr:cNvSpPr/>
      </xdr:nvSpPr>
      <xdr:spPr bwMode="auto">
        <a:xfrm>
          <a:off x="2857500" y="2818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139209</xdr:rowOff>
    </xdr:from>
    <xdr:ext cx="762000" cy="259045"/>
    <xdr:sp macro="" textlink="">
      <xdr:nvSpPr>
        <xdr:cNvPr id="78" name="テキスト ボックス 77"/>
        <xdr:cNvSpPr txBox="1"/>
      </xdr:nvSpPr>
      <xdr:spPr>
        <a:xfrm>
          <a:off x="2527300" y="258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30302</xdr:rowOff>
    </xdr:from>
    <xdr:to>
      <xdr:col>29</xdr:col>
      <xdr:colOff>127000</xdr:colOff>
      <xdr:row>35</xdr:row>
      <xdr:rowOff>106121</xdr:rowOff>
    </xdr:to>
    <xdr:cxnSp macro="">
      <xdr:nvCxnSpPr>
        <xdr:cNvPr id="111" name="直線コネクタ 110"/>
        <xdr:cNvCxnSpPr/>
      </xdr:nvCxnSpPr>
      <xdr:spPr bwMode="auto">
        <a:xfrm>
          <a:off x="5003800" y="6640652"/>
          <a:ext cx="647700" cy="758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30302</xdr:rowOff>
    </xdr:from>
    <xdr:to>
      <xdr:col>26</xdr:col>
      <xdr:colOff>50800</xdr:colOff>
      <xdr:row>35</xdr:row>
      <xdr:rowOff>121818</xdr:rowOff>
    </xdr:to>
    <xdr:cxnSp macro="">
      <xdr:nvCxnSpPr>
        <xdr:cNvPr id="114" name="直線コネクタ 113"/>
        <xdr:cNvCxnSpPr/>
      </xdr:nvCxnSpPr>
      <xdr:spPr bwMode="auto">
        <a:xfrm flipV="1">
          <a:off x="4305300" y="6640652"/>
          <a:ext cx="698500" cy="91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121818</xdr:rowOff>
    </xdr:from>
    <xdr:to>
      <xdr:col>22</xdr:col>
      <xdr:colOff>114300</xdr:colOff>
      <xdr:row>35</xdr:row>
      <xdr:rowOff>216839</xdr:rowOff>
    </xdr:to>
    <xdr:cxnSp macro="">
      <xdr:nvCxnSpPr>
        <xdr:cNvPr id="117" name="直線コネクタ 116"/>
        <xdr:cNvCxnSpPr/>
      </xdr:nvCxnSpPr>
      <xdr:spPr bwMode="auto">
        <a:xfrm flipV="1">
          <a:off x="3606800" y="6732168"/>
          <a:ext cx="698500" cy="95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214973</xdr:rowOff>
    </xdr:from>
    <xdr:to>
      <xdr:col>18</xdr:col>
      <xdr:colOff>177800</xdr:colOff>
      <xdr:row>35</xdr:row>
      <xdr:rowOff>216839</xdr:rowOff>
    </xdr:to>
    <xdr:cxnSp macro="">
      <xdr:nvCxnSpPr>
        <xdr:cNvPr id="120" name="直線コネクタ 119"/>
        <xdr:cNvCxnSpPr/>
      </xdr:nvCxnSpPr>
      <xdr:spPr bwMode="auto">
        <a:xfrm>
          <a:off x="2908300" y="6825323"/>
          <a:ext cx="698500" cy="1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55321</xdr:rowOff>
    </xdr:from>
    <xdr:to>
      <xdr:col>29</xdr:col>
      <xdr:colOff>177800</xdr:colOff>
      <xdr:row>35</xdr:row>
      <xdr:rowOff>156921</xdr:rowOff>
    </xdr:to>
    <xdr:sp macro="" textlink="">
      <xdr:nvSpPr>
        <xdr:cNvPr id="130" name="楕円 129"/>
        <xdr:cNvSpPr/>
      </xdr:nvSpPr>
      <xdr:spPr bwMode="auto">
        <a:xfrm>
          <a:off x="5600700" y="6665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243298</xdr:rowOff>
    </xdr:from>
    <xdr:ext cx="762000" cy="259045"/>
    <xdr:sp macro="" textlink="">
      <xdr:nvSpPr>
        <xdr:cNvPr id="131" name="人口1人当たり決算額の推移該当値テキスト445"/>
        <xdr:cNvSpPr txBox="1"/>
      </xdr:nvSpPr>
      <xdr:spPr>
        <a:xfrm>
          <a:off x="5740400" y="651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322402</xdr:rowOff>
    </xdr:from>
    <xdr:to>
      <xdr:col>26</xdr:col>
      <xdr:colOff>101600</xdr:colOff>
      <xdr:row>35</xdr:row>
      <xdr:rowOff>81102</xdr:rowOff>
    </xdr:to>
    <xdr:sp macro="" textlink="">
      <xdr:nvSpPr>
        <xdr:cNvPr id="132" name="楕円 131"/>
        <xdr:cNvSpPr/>
      </xdr:nvSpPr>
      <xdr:spPr bwMode="auto">
        <a:xfrm>
          <a:off x="4953000" y="6589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91279</xdr:rowOff>
    </xdr:from>
    <xdr:ext cx="736600" cy="259045"/>
    <xdr:sp macro="" textlink="">
      <xdr:nvSpPr>
        <xdr:cNvPr id="133" name="テキスト ボックス 132"/>
        <xdr:cNvSpPr txBox="1"/>
      </xdr:nvSpPr>
      <xdr:spPr>
        <a:xfrm>
          <a:off x="4622800" y="6358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71018</xdr:rowOff>
    </xdr:from>
    <xdr:to>
      <xdr:col>22</xdr:col>
      <xdr:colOff>165100</xdr:colOff>
      <xdr:row>35</xdr:row>
      <xdr:rowOff>172618</xdr:rowOff>
    </xdr:to>
    <xdr:sp macro="" textlink="">
      <xdr:nvSpPr>
        <xdr:cNvPr id="134" name="楕円 133"/>
        <xdr:cNvSpPr/>
      </xdr:nvSpPr>
      <xdr:spPr bwMode="auto">
        <a:xfrm>
          <a:off x="4254500" y="6681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182795</xdr:rowOff>
    </xdr:from>
    <xdr:ext cx="762000" cy="259045"/>
    <xdr:sp macro="" textlink="">
      <xdr:nvSpPr>
        <xdr:cNvPr id="135" name="テキスト ボックス 134"/>
        <xdr:cNvSpPr txBox="1"/>
      </xdr:nvSpPr>
      <xdr:spPr>
        <a:xfrm>
          <a:off x="3924300" y="64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166039</xdr:rowOff>
    </xdr:from>
    <xdr:to>
      <xdr:col>19</xdr:col>
      <xdr:colOff>38100</xdr:colOff>
      <xdr:row>35</xdr:row>
      <xdr:rowOff>267639</xdr:rowOff>
    </xdr:to>
    <xdr:sp macro="" textlink="">
      <xdr:nvSpPr>
        <xdr:cNvPr id="136" name="楕円 135"/>
        <xdr:cNvSpPr/>
      </xdr:nvSpPr>
      <xdr:spPr bwMode="auto">
        <a:xfrm>
          <a:off x="3556000" y="6776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277816</xdr:rowOff>
    </xdr:from>
    <xdr:ext cx="762000" cy="259045"/>
    <xdr:sp macro="" textlink="">
      <xdr:nvSpPr>
        <xdr:cNvPr id="137" name="テキスト ボックス 136"/>
        <xdr:cNvSpPr txBox="1"/>
      </xdr:nvSpPr>
      <xdr:spPr>
        <a:xfrm>
          <a:off x="3225800" y="6545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164173</xdr:rowOff>
    </xdr:from>
    <xdr:to>
      <xdr:col>15</xdr:col>
      <xdr:colOff>101600</xdr:colOff>
      <xdr:row>35</xdr:row>
      <xdr:rowOff>265773</xdr:rowOff>
    </xdr:to>
    <xdr:sp macro="" textlink="">
      <xdr:nvSpPr>
        <xdr:cNvPr id="138" name="楕円 137"/>
        <xdr:cNvSpPr/>
      </xdr:nvSpPr>
      <xdr:spPr bwMode="auto">
        <a:xfrm>
          <a:off x="2857500" y="677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275950</xdr:rowOff>
    </xdr:from>
    <xdr:ext cx="762000" cy="259045"/>
    <xdr:sp macro="" textlink="">
      <xdr:nvSpPr>
        <xdr:cNvPr id="139" name="テキスト ボックス 138"/>
        <xdr:cNvSpPr txBox="1"/>
      </xdr:nvSpPr>
      <xdr:spPr>
        <a:xfrm>
          <a:off x="2527300" y="654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64628</xdr:rowOff>
    </xdr:from>
    <xdr:to>
      <xdr:col>24</xdr:col>
      <xdr:colOff>63500</xdr:colOff>
      <xdr:row>33</xdr:row>
      <xdr:rowOff>71714</xdr:rowOff>
    </xdr:to>
    <xdr:cxnSp macro="">
      <xdr:nvCxnSpPr>
        <xdr:cNvPr id="59" name="直線コネクタ 58"/>
        <xdr:cNvCxnSpPr/>
      </xdr:nvCxnSpPr>
      <xdr:spPr>
        <a:xfrm flipV="1">
          <a:off x="3797300" y="5551028"/>
          <a:ext cx="838200" cy="17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45997</xdr:rowOff>
    </xdr:from>
    <xdr:to>
      <xdr:col>19</xdr:col>
      <xdr:colOff>177800</xdr:colOff>
      <xdr:row>33</xdr:row>
      <xdr:rowOff>71714</xdr:rowOff>
    </xdr:to>
    <xdr:cxnSp macro="">
      <xdr:nvCxnSpPr>
        <xdr:cNvPr id="62" name="直線コネクタ 61"/>
        <xdr:cNvCxnSpPr/>
      </xdr:nvCxnSpPr>
      <xdr:spPr>
        <a:xfrm>
          <a:off x="2908300" y="5703847"/>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41562</xdr:rowOff>
    </xdr:from>
    <xdr:to>
      <xdr:col>15</xdr:col>
      <xdr:colOff>50800</xdr:colOff>
      <xdr:row>33</xdr:row>
      <xdr:rowOff>45997</xdr:rowOff>
    </xdr:to>
    <xdr:cxnSp macro="">
      <xdr:nvCxnSpPr>
        <xdr:cNvPr id="65" name="直線コネクタ 64"/>
        <xdr:cNvCxnSpPr/>
      </xdr:nvCxnSpPr>
      <xdr:spPr>
        <a:xfrm>
          <a:off x="2019300" y="5699412"/>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41562</xdr:rowOff>
    </xdr:from>
    <xdr:to>
      <xdr:col>10</xdr:col>
      <xdr:colOff>114300</xdr:colOff>
      <xdr:row>33</xdr:row>
      <xdr:rowOff>113868</xdr:rowOff>
    </xdr:to>
    <xdr:cxnSp macro="">
      <xdr:nvCxnSpPr>
        <xdr:cNvPr id="68" name="直線コネクタ 67"/>
        <xdr:cNvCxnSpPr/>
      </xdr:nvCxnSpPr>
      <xdr:spPr>
        <a:xfrm flipV="1">
          <a:off x="1130300" y="5699412"/>
          <a:ext cx="889000" cy="7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13828</xdr:rowOff>
    </xdr:from>
    <xdr:to>
      <xdr:col>24</xdr:col>
      <xdr:colOff>114300</xdr:colOff>
      <xdr:row>32</xdr:row>
      <xdr:rowOff>115428</xdr:rowOff>
    </xdr:to>
    <xdr:sp macro="" textlink="">
      <xdr:nvSpPr>
        <xdr:cNvPr id="78" name="楕円 77"/>
        <xdr:cNvSpPr/>
      </xdr:nvSpPr>
      <xdr:spPr>
        <a:xfrm>
          <a:off x="4584700" y="55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36705</xdr:rowOff>
    </xdr:from>
    <xdr:ext cx="534377" cy="259045"/>
    <xdr:sp macro="" textlink="">
      <xdr:nvSpPr>
        <xdr:cNvPr id="79" name="人件費該当値テキスト"/>
        <xdr:cNvSpPr txBox="1"/>
      </xdr:nvSpPr>
      <xdr:spPr>
        <a:xfrm>
          <a:off x="4686300" y="535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20914</xdr:rowOff>
    </xdr:from>
    <xdr:to>
      <xdr:col>20</xdr:col>
      <xdr:colOff>38100</xdr:colOff>
      <xdr:row>33</xdr:row>
      <xdr:rowOff>122514</xdr:rowOff>
    </xdr:to>
    <xdr:sp macro="" textlink="">
      <xdr:nvSpPr>
        <xdr:cNvPr id="80" name="楕円 79"/>
        <xdr:cNvSpPr/>
      </xdr:nvSpPr>
      <xdr:spPr>
        <a:xfrm>
          <a:off x="3746500" y="567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139041</xdr:rowOff>
    </xdr:from>
    <xdr:ext cx="534377" cy="259045"/>
    <xdr:sp macro="" textlink="">
      <xdr:nvSpPr>
        <xdr:cNvPr id="81" name="テキスト ボックス 80"/>
        <xdr:cNvSpPr txBox="1"/>
      </xdr:nvSpPr>
      <xdr:spPr>
        <a:xfrm>
          <a:off x="3530111" y="545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166647</xdr:rowOff>
    </xdr:from>
    <xdr:to>
      <xdr:col>15</xdr:col>
      <xdr:colOff>101600</xdr:colOff>
      <xdr:row>33</xdr:row>
      <xdr:rowOff>96797</xdr:rowOff>
    </xdr:to>
    <xdr:sp macro="" textlink="">
      <xdr:nvSpPr>
        <xdr:cNvPr id="82" name="楕円 81"/>
        <xdr:cNvSpPr/>
      </xdr:nvSpPr>
      <xdr:spPr>
        <a:xfrm>
          <a:off x="2857500" y="565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113324</xdr:rowOff>
    </xdr:from>
    <xdr:ext cx="534377" cy="259045"/>
    <xdr:sp macro="" textlink="">
      <xdr:nvSpPr>
        <xdr:cNvPr id="83" name="テキスト ボックス 82"/>
        <xdr:cNvSpPr txBox="1"/>
      </xdr:nvSpPr>
      <xdr:spPr>
        <a:xfrm>
          <a:off x="2641111" y="542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162212</xdr:rowOff>
    </xdr:from>
    <xdr:to>
      <xdr:col>10</xdr:col>
      <xdr:colOff>165100</xdr:colOff>
      <xdr:row>33</xdr:row>
      <xdr:rowOff>92362</xdr:rowOff>
    </xdr:to>
    <xdr:sp macro="" textlink="">
      <xdr:nvSpPr>
        <xdr:cNvPr id="84" name="楕円 83"/>
        <xdr:cNvSpPr/>
      </xdr:nvSpPr>
      <xdr:spPr>
        <a:xfrm>
          <a:off x="1968500" y="564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108889</xdr:rowOff>
    </xdr:from>
    <xdr:ext cx="534377" cy="259045"/>
    <xdr:sp macro="" textlink="">
      <xdr:nvSpPr>
        <xdr:cNvPr id="85" name="テキスト ボックス 84"/>
        <xdr:cNvSpPr txBox="1"/>
      </xdr:nvSpPr>
      <xdr:spPr>
        <a:xfrm>
          <a:off x="1752111" y="542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63068</xdr:rowOff>
    </xdr:from>
    <xdr:to>
      <xdr:col>6</xdr:col>
      <xdr:colOff>38100</xdr:colOff>
      <xdr:row>33</xdr:row>
      <xdr:rowOff>164668</xdr:rowOff>
    </xdr:to>
    <xdr:sp macro="" textlink="">
      <xdr:nvSpPr>
        <xdr:cNvPr id="86" name="楕円 85"/>
        <xdr:cNvSpPr/>
      </xdr:nvSpPr>
      <xdr:spPr>
        <a:xfrm>
          <a:off x="1079500" y="572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9745</xdr:rowOff>
    </xdr:from>
    <xdr:ext cx="534377" cy="259045"/>
    <xdr:sp macro="" textlink="">
      <xdr:nvSpPr>
        <xdr:cNvPr id="87" name="テキスト ボックス 86"/>
        <xdr:cNvSpPr txBox="1"/>
      </xdr:nvSpPr>
      <xdr:spPr>
        <a:xfrm>
          <a:off x="863111" y="549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49093</xdr:rowOff>
    </xdr:from>
    <xdr:to>
      <xdr:col>24</xdr:col>
      <xdr:colOff>63500</xdr:colOff>
      <xdr:row>57</xdr:row>
      <xdr:rowOff>108578</xdr:rowOff>
    </xdr:to>
    <xdr:cxnSp macro="">
      <xdr:nvCxnSpPr>
        <xdr:cNvPr id="119" name="直線コネクタ 118"/>
        <xdr:cNvCxnSpPr/>
      </xdr:nvCxnSpPr>
      <xdr:spPr>
        <a:xfrm flipV="1">
          <a:off x="3797300" y="9821743"/>
          <a:ext cx="838200" cy="5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12109</xdr:rowOff>
    </xdr:from>
    <xdr:to>
      <xdr:col>19</xdr:col>
      <xdr:colOff>177800</xdr:colOff>
      <xdr:row>57</xdr:row>
      <xdr:rowOff>108578</xdr:rowOff>
    </xdr:to>
    <xdr:cxnSp macro="">
      <xdr:nvCxnSpPr>
        <xdr:cNvPr id="122" name="直線コネクタ 121"/>
        <xdr:cNvCxnSpPr/>
      </xdr:nvCxnSpPr>
      <xdr:spPr>
        <a:xfrm>
          <a:off x="2908300" y="9784759"/>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12109</xdr:rowOff>
    </xdr:from>
    <xdr:to>
      <xdr:col>15</xdr:col>
      <xdr:colOff>50800</xdr:colOff>
      <xdr:row>57</xdr:row>
      <xdr:rowOff>81913</xdr:rowOff>
    </xdr:to>
    <xdr:cxnSp macro="">
      <xdr:nvCxnSpPr>
        <xdr:cNvPr id="125" name="直線コネクタ 124"/>
        <xdr:cNvCxnSpPr/>
      </xdr:nvCxnSpPr>
      <xdr:spPr>
        <a:xfrm flipV="1">
          <a:off x="2019300" y="9784759"/>
          <a:ext cx="889000" cy="6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81913</xdr:rowOff>
    </xdr:from>
    <xdr:to>
      <xdr:col>10</xdr:col>
      <xdr:colOff>114300</xdr:colOff>
      <xdr:row>58</xdr:row>
      <xdr:rowOff>40325</xdr:rowOff>
    </xdr:to>
    <xdr:cxnSp macro="">
      <xdr:nvCxnSpPr>
        <xdr:cNvPr id="128" name="直線コネクタ 127"/>
        <xdr:cNvCxnSpPr/>
      </xdr:nvCxnSpPr>
      <xdr:spPr>
        <a:xfrm flipV="1">
          <a:off x="1130300" y="9854563"/>
          <a:ext cx="889000" cy="12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169743</xdr:rowOff>
    </xdr:from>
    <xdr:to>
      <xdr:col>24</xdr:col>
      <xdr:colOff>114300</xdr:colOff>
      <xdr:row>57</xdr:row>
      <xdr:rowOff>99893</xdr:rowOff>
    </xdr:to>
    <xdr:sp macro="" textlink="">
      <xdr:nvSpPr>
        <xdr:cNvPr id="138" name="楕円 137"/>
        <xdr:cNvSpPr/>
      </xdr:nvSpPr>
      <xdr:spPr>
        <a:xfrm>
          <a:off x="4584700" y="977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148170</xdr:rowOff>
    </xdr:from>
    <xdr:ext cx="534377" cy="259045"/>
    <xdr:sp macro="" textlink="">
      <xdr:nvSpPr>
        <xdr:cNvPr id="139" name="物件費該当値テキスト"/>
        <xdr:cNvSpPr txBox="1"/>
      </xdr:nvSpPr>
      <xdr:spPr>
        <a:xfrm>
          <a:off x="4686300" y="974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57778</xdr:rowOff>
    </xdr:from>
    <xdr:to>
      <xdr:col>20</xdr:col>
      <xdr:colOff>38100</xdr:colOff>
      <xdr:row>57</xdr:row>
      <xdr:rowOff>159378</xdr:rowOff>
    </xdr:to>
    <xdr:sp macro="" textlink="">
      <xdr:nvSpPr>
        <xdr:cNvPr id="140" name="楕円 139"/>
        <xdr:cNvSpPr/>
      </xdr:nvSpPr>
      <xdr:spPr>
        <a:xfrm>
          <a:off x="3746500" y="98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150505</xdr:rowOff>
    </xdr:from>
    <xdr:ext cx="534377" cy="259045"/>
    <xdr:sp macro="" textlink="">
      <xdr:nvSpPr>
        <xdr:cNvPr id="141" name="テキスト ボックス 140"/>
        <xdr:cNvSpPr txBox="1"/>
      </xdr:nvSpPr>
      <xdr:spPr>
        <a:xfrm>
          <a:off x="3530111" y="992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132759</xdr:rowOff>
    </xdr:from>
    <xdr:to>
      <xdr:col>15</xdr:col>
      <xdr:colOff>101600</xdr:colOff>
      <xdr:row>57</xdr:row>
      <xdr:rowOff>62909</xdr:rowOff>
    </xdr:to>
    <xdr:sp macro="" textlink="">
      <xdr:nvSpPr>
        <xdr:cNvPr id="142" name="楕円 141"/>
        <xdr:cNvSpPr/>
      </xdr:nvSpPr>
      <xdr:spPr>
        <a:xfrm>
          <a:off x="2857500" y="973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54036</xdr:rowOff>
    </xdr:from>
    <xdr:ext cx="534377" cy="259045"/>
    <xdr:sp macro="" textlink="">
      <xdr:nvSpPr>
        <xdr:cNvPr id="143" name="テキスト ボックス 142"/>
        <xdr:cNvSpPr txBox="1"/>
      </xdr:nvSpPr>
      <xdr:spPr>
        <a:xfrm>
          <a:off x="2641111" y="982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31113</xdr:rowOff>
    </xdr:from>
    <xdr:to>
      <xdr:col>10</xdr:col>
      <xdr:colOff>165100</xdr:colOff>
      <xdr:row>57</xdr:row>
      <xdr:rowOff>132713</xdr:rowOff>
    </xdr:to>
    <xdr:sp macro="" textlink="">
      <xdr:nvSpPr>
        <xdr:cNvPr id="144" name="楕円 143"/>
        <xdr:cNvSpPr/>
      </xdr:nvSpPr>
      <xdr:spPr>
        <a:xfrm>
          <a:off x="1968500" y="980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123840</xdr:rowOff>
    </xdr:from>
    <xdr:ext cx="534377" cy="259045"/>
    <xdr:sp macro="" textlink="">
      <xdr:nvSpPr>
        <xdr:cNvPr id="145" name="テキスト ボックス 144"/>
        <xdr:cNvSpPr txBox="1"/>
      </xdr:nvSpPr>
      <xdr:spPr>
        <a:xfrm>
          <a:off x="1752111" y="989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160975</xdr:rowOff>
    </xdr:from>
    <xdr:to>
      <xdr:col>6</xdr:col>
      <xdr:colOff>38100</xdr:colOff>
      <xdr:row>58</xdr:row>
      <xdr:rowOff>91125</xdr:rowOff>
    </xdr:to>
    <xdr:sp macro="" textlink="">
      <xdr:nvSpPr>
        <xdr:cNvPr id="146" name="楕円 145"/>
        <xdr:cNvSpPr/>
      </xdr:nvSpPr>
      <xdr:spPr>
        <a:xfrm>
          <a:off x="1079500" y="99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82252</xdr:rowOff>
    </xdr:from>
    <xdr:ext cx="534377" cy="259045"/>
    <xdr:sp macro="" textlink="">
      <xdr:nvSpPr>
        <xdr:cNvPr id="147" name="テキスト ボックス 146"/>
        <xdr:cNvSpPr txBox="1"/>
      </xdr:nvSpPr>
      <xdr:spPr>
        <a:xfrm>
          <a:off x="863111" y="1002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14027</xdr:rowOff>
    </xdr:from>
    <xdr:to>
      <xdr:col>24</xdr:col>
      <xdr:colOff>63500</xdr:colOff>
      <xdr:row>77</xdr:row>
      <xdr:rowOff>21513</xdr:rowOff>
    </xdr:to>
    <xdr:cxnSp macro="">
      <xdr:nvCxnSpPr>
        <xdr:cNvPr id="172" name="直線コネクタ 171"/>
        <xdr:cNvCxnSpPr/>
      </xdr:nvCxnSpPr>
      <xdr:spPr>
        <a:xfrm flipV="1">
          <a:off x="3797300" y="13215677"/>
          <a:ext cx="838200" cy="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21513</xdr:rowOff>
    </xdr:from>
    <xdr:to>
      <xdr:col>19</xdr:col>
      <xdr:colOff>177800</xdr:colOff>
      <xdr:row>77</xdr:row>
      <xdr:rowOff>41117</xdr:rowOff>
    </xdr:to>
    <xdr:cxnSp macro="">
      <xdr:nvCxnSpPr>
        <xdr:cNvPr id="175" name="直線コネクタ 174"/>
        <xdr:cNvCxnSpPr/>
      </xdr:nvCxnSpPr>
      <xdr:spPr>
        <a:xfrm flipV="1">
          <a:off x="2908300" y="13223163"/>
          <a:ext cx="889000" cy="1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8770</xdr:rowOff>
    </xdr:from>
    <xdr:to>
      <xdr:col>15</xdr:col>
      <xdr:colOff>50800</xdr:colOff>
      <xdr:row>77</xdr:row>
      <xdr:rowOff>41117</xdr:rowOff>
    </xdr:to>
    <xdr:cxnSp macro="">
      <xdr:nvCxnSpPr>
        <xdr:cNvPr id="178" name="直線コネクタ 177"/>
        <xdr:cNvCxnSpPr/>
      </xdr:nvCxnSpPr>
      <xdr:spPr>
        <a:xfrm>
          <a:off x="2019300" y="13210420"/>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8770</xdr:rowOff>
    </xdr:from>
    <xdr:to>
      <xdr:col>10</xdr:col>
      <xdr:colOff>114300</xdr:colOff>
      <xdr:row>77</xdr:row>
      <xdr:rowOff>34258</xdr:rowOff>
    </xdr:to>
    <xdr:cxnSp macro="">
      <xdr:nvCxnSpPr>
        <xdr:cNvPr id="181" name="直線コネクタ 180"/>
        <xdr:cNvCxnSpPr/>
      </xdr:nvCxnSpPr>
      <xdr:spPr>
        <a:xfrm flipV="1">
          <a:off x="1130300" y="13210420"/>
          <a:ext cx="889000" cy="2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134677</xdr:rowOff>
    </xdr:from>
    <xdr:to>
      <xdr:col>24</xdr:col>
      <xdr:colOff>114300</xdr:colOff>
      <xdr:row>77</xdr:row>
      <xdr:rowOff>64827</xdr:rowOff>
    </xdr:to>
    <xdr:sp macro="" textlink="">
      <xdr:nvSpPr>
        <xdr:cNvPr id="191" name="楕円 190"/>
        <xdr:cNvSpPr/>
      </xdr:nvSpPr>
      <xdr:spPr>
        <a:xfrm>
          <a:off x="4584700" y="131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113104</xdr:rowOff>
    </xdr:from>
    <xdr:ext cx="469744" cy="259045"/>
    <xdr:sp macro="" textlink="">
      <xdr:nvSpPr>
        <xdr:cNvPr id="192" name="維持補修費該当値テキスト"/>
        <xdr:cNvSpPr txBox="1"/>
      </xdr:nvSpPr>
      <xdr:spPr>
        <a:xfrm>
          <a:off x="4686300" y="13143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142163</xdr:rowOff>
    </xdr:from>
    <xdr:to>
      <xdr:col>20</xdr:col>
      <xdr:colOff>38100</xdr:colOff>
      <xdr:row>77</xdr:row>
      <xdr:rowOff>72313</xdr:rowOff>
    </xdr:to>
    <xdr:sp macro="" textlink="">
      <xdr:nvSpPr>
        <xdr:cNvPr id="193" name="楕円 192"/>
        <xdr:cNvSpPr/>
      </xdr:nvSpPr>
      <xdr:spPr>
        <a:xfrm>
          <a:off x="3746500" y="1317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63440</xdr:rowOff>
    </xdr:from>
    <xdr:ext cx="469744" cy="259045"/>
    <xdr:sp macro="" textlink="">
      <xdr:nvSpPr>
        <xdr:cNvPr id="194" name="テキスト ボックス 193"/>
        <xdr:cNvSpPr txBox="1"/>
      </xdr:nvSpPr>
      <xdr:spPr>
        <a:xfrm>
          <a:off x="3562428" y="1326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161767</xdr:rowOff>
    </xdr:from>
    <xdr:to>
      <xdr:col>15</xdr:col>
      <xdr:colOff>101600</xdr:colOff>
      <xdr:row>77</xdr:row>
      <xdr:rowOff>91917</xdr:rowOff>
    </xdr:to>
    <xdr:sp macro="" textlink="">
      <xdr:nvSpPr>
        <xdr:cNvPr id="195" name="楕円 194"/>
        <xdr:cNvSpPr/>
      </xdr:nvSpPr>
      <xdr:spPr>
        <a:xfrm>
          <a:off x="2857500" y="1319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83044</xdr:rowOff>
    </xdr:from>
    <xdr:ext cx="469744" cy="259045"/>
    <xdr:sp macro="" textlink="">
      <xdr:nvSpPr>
        <xdr:cNvPr id="196" name="テキスト ボックス 195"/>
        <xdr:cNvSpPr txBox="1"/>
      </xdr:nvSpPr>
      <xdr:spPr>
        <a:xfrm>
          <a:off x="2673428" y="13284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129420</xdr:rowOff>
    </xdr:from>
    <xdr:to>
      <xdr:col>10</xdr:col>
      <xdr:colOff>165100</xdr:colOff>
      <xdr:row>77</xdr:row>
      <xdr:rowOff>59570</xdr:rowOff>
    </xdr:to>
    <xdr:sp macro="" textlink="">
      <xdr:nvSpPr>
        <xdr:cNvPr id="197" name="楕円 196"/>
        <xdr:cNvSpPr/>
      </xdr:nvSpPr>
      <xdr:spPr>
        <a:xfrm>
          <a:off x="1968500" y="131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50697</xdr:rowOff>
    </xdr:from>
    <xdr:ext cx="469744" cy="259045"/>
    <xdr:sp macro="" textlink="">
      <xdr:nvSpPr>
        <xdr:cNvPr id="198" name="テキスト ボックス 197"/>
        <xdr:cNvSpPr txBox="1"/>
      </xdr:nvSpPr>
      <xdr:spPr>
        <a:xfrm>
          <a:off x="1784428" y="1325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154908</xdr:rowOff>
    </xdr:from>
    <xdr:to>
      <xdr:col>6</xdr:col>
      <xdr:colOff>38100</xdr:colOff>
      <xdr:row>77</xdr:row>
      <xdr:rowOff>85058</xdr:rowOff>
    </xdr:to>
    <xdr:sp macro="" textlink="">
      <xdr:nvSpPr>
        <xdr:cNvPr id="199" name="楕円 198"/>
        <xdr:cNvSpPr/>
      </xdr:nvSpPr>
      <xdr:spPr>
        <a:xfrm>
          <a:off x="1079500" y="1318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76185</xdr:rowOff>
    </xdr:from>
    <xdr:ext cx="469744" cy="259045"/>
    <xdr:sp macro="" textlink="">
      <xdr:nvSpPr>
        <xdr:cNvPr id="200" name="テキスト ボックス 199"/>
        <xdr:cNvSpPr txBox="1"/>
      </xdr:nvSpPr>
      <xdr:spPr>
        <a:xfrm>
          <a:off x="895428" y="132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106955</xdr:rowOff>
    </xdr:from>
    <xdr:to>
      <xdr:col>24</xdr:col>
      <xdr:colOff>63500</xdr:colOff>
      <xdr:row>97</xdr:row>
      <xdr:rowOff>162716</xdr:rowOff>
    </xdr:to>
    <xdr:cxnSp macro="">
      <xdr:nvCxnSpPr>
        <xdr:cNvPr id="228" name="直線コネクタ 227"/>
        <xdr:cNvCxnSpPr/>
      </xdr:nvCxnSpPr>
      <xdr:spPr>
        <a:xfrm flipV="1">
          <a:off x="3797300" y="16737605"/>
          <a:ext cx="838200" cy="5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162716</xdr:rowOff>
    </xdr:from>
    <xdr:to>
      <xdr:col>19</xdr:col>
      <xdr:colOff>177800</xdr:colOff>
      <xdr:row>98</xdr:row>
      <xdr:rowOff>81417</xdr:rowOff>
    </xdr:to>
    <xdr:cxnSp macro="">
      <xdr:nvCxnSpPr>
        <xdr:cNvPr id="231" name="直線コネクタ 230"/>
        <xdr:cNvCxnSpPr/>
      </xdr:nvCxnSpPr>
      <xdr:spPr>
        <a:xfrm flipV="1">
          <a:off x="2908300" y="16793366"/>
          <a:ext cx="889000" cy="9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118129</xdr:rowOff>
    </xdr:from>
    <xdr:to>
      <xdr:col>15</xdr:col>
      <xdr:colOff>50800</xdr:colOff>
      <xdr:row>98</xdr:row>
      <xdr:rowOff>81417</xdr:rowOff>
    </xdr:to>
    <xdr:cxnSp macro="">
      <xdr:nvCxnSpPr>
        <xdr:cNvPr id="234" name="直線コネクタ 233"/>
        <xdr:cNvCxnSpPr/>
      </xdr:nvCxnSpPr>
      <xdr:spPr>
        <a:xfrm>
          <a:off x="2019300" y="16748779"/>
          <a:ext cx="889000" cy="13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118129</xdr:rowOff>
    </xdr:from>
    <xdr:to>
      <xdr:col>10</xdr:col>
      <xdr:colOff>114300</xdr:colOff>
      <xdr:row>99</xdr:row>
      <xdr:rowOff>14774</xdr:rowOff>
    </xdr:to>
    <xdr:cxnSp macro="">
      <xdr:nvCxnSpPr>
        <xdr:cNvPr id="237" name="直線コネクタ 236"/>
        <xdr:cNvCxnSpPr/>
      </xdr:nvCxnSpPr>
      <xdr:spPr>
        <a:xfrm flipV="1">
          <a:off x="1130300" y="16748779"/>
          <a:ext cx="889000" cy="23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56155</xdr:rowOff>
    </xdr:from>
    <xdr:to>
      <xdr:col>24</xdr:col>
      <xdr:colOff>114300</xdr:colOff>
      <xdr:row>97</xdr:row>
      <xdr:rowOff>157755</xdr:rowOff>
    </xdr:to>
    <xdr:sp macro="" textlink="">
      <xdr:nvSpPr>
        <xdr:cNvPr id="247" name="楕円 246"/>
        <xdr:cNvSpPr/>
      </xdr:nvSpPr>
      <xdr:spPr>
        <a:xfrm>
          <a:off x="4584700" y="166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34582</xdr:rowOff>
    </xdr:from>
    <xdr:ext cx="599010" cy="259045"/>
    <xdr:sp macro="" textlink="">
      <xdr:nvSpPr>
        <xdr:cNvPr id="248" name="扶助費該当値テキスト"/>
        <xdr:cNvSpPr txBox="1"/>
      </xdr:nvSpPr>
      <xdr:spPr>
        <a:xfrm>
          <a:off x="4686300" y="1666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111916</xdr:rowOff>
    </xdr:from>
    <xdr:to>
      <xdr:col>20</xdr:col>
      <xdr:colOff>38100</xdr:colOff>
      <xdr:row>98</xdr:row>
      <xdr:rowOff>42066</xdr:rowOff>
    </xdr:to>
    <xdr:sp macro="" textlink="">
      <xdr:nvSpPr>
        <xdr:cNvPr id="249" name="楕円 248"/>
        <xdr:cNvSpPr/>
      </xdr:nvSpPr>
      <xdr:spPr>
        <a:xfrm>
          <a:off x="3746500" y="1674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33193</xdr:rowOff>
    </xdr:from>
    <xdr:ext cx="599010" cy="259045"/>
    <xdr:sp macro="" textlink="">
      <xdr:nvSpPr>
        <xdr:cNvPr id="250" name="テキスト ボックス 249"/>
        <xdr:cNvSpPr txBox="1"/>
      </xdr:nvSpPr>
      <xdr:spPr>
        <a:xfrm>
          <a:off x="3497795" y="1683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30617</xdr:rowOff>
    </xdr:from>
    <xdr:to>
      <xdr:col>15</xdr:col>
      <xdr:colOff>101600</xdr:colOff>
      <xdr:row>98</xdr:row>
      <xdr:rowOff>132217</xdr:rowOff>
    </xdr:to>
    <xdr:sp macro="" textlink="">
      <xdr:nvSpPr>
        <xdr:cNvPr id="251" name="楕円 250"/>
        <xdr:cNvSpPr/>
      </xdr:nvSpPr>
      <xdr:spPr>
        <a:xfrm>
          <a:off x="2857500" y="1683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123344</xdr:rowOff>
    </xdr:from>
    <xdr:ext cx="599010" cy="259045"/>
    <xdr:sp macro="" textlink="">
      <xdr:nvSpPr>
        <xdr:cNvPr id="252" name="テキスト ボックス 251"/>
        <xdr:cNvSpPr txBox="1"/>
      </xdr:nvSpPr>
      <xdr:spPr>
        <a:xfrm>
          <a:off x="2608795" y="1692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67329</xdr:rowOff>
    </xdr:from>
    <xdr:to>
      <xdr:col>10</xdr:col>
      <xdr:colOff>165100</xdr:colOff>
      <xdr:row>97</xdr:row>
      <xdr:rowOff>168929</xdr:rowOff>
    </xdr:to>
    <xdr:sp macro="" textlink="">
      <xdr:nvSpPr>
        <xdr:cNvPr id="253" name="楕円 252"/>
        <xdr:cNvSpPr/>
      </xdr:nvSpPr>
      <xdr:spPr>
        <a:xfrm>
          <a:off x="1968500" y="1669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160056</xdr:rowOff>
    </xdr:from>
    <xdr:ext cx="599010" cy="259045"/>
    <xdr:sp macro="" textlink="">
      <xdr:nvSpPr>
        <xdr:cNvPr id="254" name="テキスト ボックス 253"/>
        <xdr:cNvSpPr txBox="1"/>
      </xdr:nvSpPr>
      <xdr:spPr>
        <a:xfrm>
          <a:off x="1719795" y="16790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135424</xdr:rowOff>
    </xdr:from>
    <xdr:to>
      <xdr:col>6</xdr:col>
      <xdr:colOff>38100</xdr:colOff>
      <xdr:row>99</xdr:row>
      <xdr:rowOff>65574</xdr:rowOff>
    </xdr:to>
    <xdr:sp macro="" textlink="">
      <xdr:nvSpPr>
        <xdr:cNvPr id="255" name="楕円 254"/>
        <xdr:cNvSpPr/>
      </xdr:nvSpPr>
      <xdr:spPr>
        <a:xfrm>
          <a:off x="1079500" y="1693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56701</xdr:rowOff>
    </xdr:from>
    <xdr:ext cx="534377" cy="259045"/>
    <xdr:sp macro="" textlink="">
      <xdr:nvSpPr>
        <xdr:cNvPr id="256" name="テキスト ボックス 255"/>
        <xdr:cNvSpPr txBox="1"/>
      </xdr:nvSpPr>
      <xdr:spPr>
        <a:xfrm>
          <a:off x="863111" y="1703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42393</xdr:rowOff>
    </xdr:from>
    <xdr:to>
      <xdr:col>55</xdr:col>
      <xdr:colOff>0</xdr:colOff>
      <xdr:row>36</xdr:row>
      <xdr:rowOff>102469</xdr:rowOff>
    </xdr:to>
    <xdr:cxnSp macro="">
      <xdr:nvCxnSpPr>
        <xdr:cNvPr id="285" name="直線コネクタ 284"/>
        <xdr:cNvCxnSpPr/>
      </xdr:nvCxnSpPr>
      <xdr:spPr>
        <a:xfrm>
          <a:off x="9639300" y="6214593"/>
          <a:ext cx="838200" cy="6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22565</xdr:rowOff>
    </xdr:from>
    <xdr:to>
      <xdr:col>50</xdr:col>
      <xdr:colOff>114300</xdr:colOff>
      <xdr:row>36</xdr:row>
      <xdr:rowOff>42393</xdr:rowOff>
    </xdr:to>
    <xdr:cxnSp macro="">
      <xdr:nvCxnSpPr>
        <xdr:cNvPr id="288" name="直線コネクタ 287"/>
        <xdr:cNvCxnSpPr/>
      </xdr:nvCxnSpPr>
      <xdr:spPr>
        <a:xfrm>
          <a:off x="8750300" y="6194765"/>
          <a:ext cx="889000" cy="1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4628</xdr:rowOff>
    </xdr:from>
    <xdr:to>
      <xdr:col>45</xdr:col>
      <xdr:colOff>177800</xdr:colOff>
      <xdr:row>36</xdr:row>
      <xdr:rowOff>22565</xdr:rowOff>
    </xdr:to>
    <xdr:cxnSp macro="">
      <xdr:nvCxnSpPr>
        <xdr:cNvPr id="291" name="直線コネクタ 290"/>
        <xdr:cNvCxnSpPr/>
      </xdr:nvCxnSpPr>
      <xdr:spPr>
        <a:xfrm>
          <a:off x="7861300" y="6176828"/>
          <a:ext cx="889000" cy="1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106035</xdr:rowOff>
    </xdr:from>
    <xdr:to>
      <xdr:col>41</xdr:col>
      <xdr:colOff>50800</xdr:colOff>
      <xdr:row>36</xdr:row>
      <xdr:rowOff>4628</xdr:rowOff>
    </xdr:to>
    <xdr:cxnSp macro="">
      <xdr:nvCxnSpPr>
        <xdr:cNvPr id="294" name="直線コネクタ 293"/>
        <xdr:cNvCxnSpPr/>
      </xdr:nvCxnSpPr>
      <xdr:spPr>
        <a:xfrm>
          <a:off x="6972300" y="5420985"/>
          <a:ext cx="889000" cy="75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51669</xdr:rowOff>
    </xdr:from>
    <xdr:to>
      <xdr:col>55</xdr:col>
      <xdr:colOff>50800</xdr:colOff>
      <xdr:row>36</xdr:row>
      <xdr:rowOff>153269</xdr:rowOff>
    </xdr:to>
    <xdr:sp macro="" textlink="">
      <xdr:nvSpPr>
        <xdr:cNvPr id="304" name="楕円 303"/>
        <xdr:cNvSpPr/>
      </xdr:nvSpPr>
      <xdr:spPr>
        <a:xfrm>
          <a:off x="10426700" y="622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74546</xdr:rowOff>
    </xdr:from>
    <xdr:ext cx="534377" cy="259045"/>
    <xdr:sp macro="" textlink="">
      <xdr:nvSpPr>
        <xdr:cNvPr id="305" name="補助費等該当値テキスト"/>
        <xdr:cNvSpPr txBox="1"/>
      </xdr:nvSpPr>
      <xdr:spPr>
        <a:xfrm>
          <a:off x="10528300" y="607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163043</xdr:rowOff>
    </xdr:from>
    <xdr:to>
      <xdr:col>50</xdr:col>
      <xdr:colOff>165100</xdr:colOff>
      <xdr:row>36</xdr:row>
      <xdr:rowOff>93193</xdr:rowOff>
    </xdr:to>
    <xdr:sp macro="" textlink="">
      <xdr:nvSpPr>
        <xdr:cNvPr id="306" name="楕円 305"/>
        <xdr:cNvSpPr/>
      </xdr:nvSpPr>
      <xdr:spPr>
        <a:xfrm>
          <a:off x="9588500" y="616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109720</xdr:rowOff>
    </xdr:from>
    <xdr:ext cx="534377" cy="259045"/>
    <xdr:sp macro="" textlink="">
      <xdr:nvSpPr>
        <xdr:cNvPr id="307" name="テキスト ボックス 306"/>
        <xdr:cNvSpPr txBox="1"/>
      </xdr:nvSpPr>
      <xdr:spPr>
        <a:xfrm>
          <a:off x="9372111" y="593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143215</xdr:rowOff>
    </xdr:from>
    <xdr:to>
      <xdr:col>46</xdr:col>
      <xdr:colOff>38100</xdr:colOff>
      <xdr:row>36</xdr:row>
      <xdr:rowOff>73365</xdr:rowOff>
    </xdr:to>
    <xdr:sp macro="" textlink="">
      <xdr:nvSpPr>
        <xdr:cNvPr id="308" name="楕円 307"/>
        <xdr:cNvSpPr/>
      </xdr:nvSpPr>
      <xdr:spPr>
        <a:xfrm>
          <a:off x="8699500" y="614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89892</xdr:rowOff>
    </xdr:from>
    <xdr:ext cx="534377" cy="259045"/>
    <xdr:sp macro="" textlink="">
      <xdr:nvSpPr>
        <xdr:cNvPr id="309" name="テキスト ボックス 308"/>
        <xdr:cNvSpPr txBox="1"/>
      </xdr:nvSpPr>
      <xdr:spPr>
        <a:xfrm>
          <a:off x="8483111" y="591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125278</xdr:rowOff>
    </xdr:from>
    <xdr:to>
      <xdr:col>41</xdr:col>
      <xdr:colOff>101600</xdr:colOff>
      <xdr:row>36</xdr:row>
      <xdr:rowOff>55428</xdr:rowOff>
    </xdr:to>
    <xdr:sp macro="" textlink="">
      <xdr:nvSpPr>
        <xdr:cNvPr id="310" name="楕円 309"/>
        <xdr:cNvSpPr/>
      </xdr:nvSpPr>
      <xdr:spPr>
        <a:xfrm>
          <a:off x="7810500" y="612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71955</xdr:rowOff>
    </xdr:from>
    <xdr:ext cx="534377" cy="259045"/>
    <xdr:sp macro="" textlink="">
      <xdr:nvSpPr>
        <xdr:cNvPr id="311" name="テキスト ボックス 310"/>
        <xdr:cNvSpPr txBox="1"/>
      </xdr:nvSpPr>
      <xdr:spPr>
        <a:xfrm>
          <a:off x="7594111" y="590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55235</xdr:rowOff>
    </xdr:from>
    <xdr:to>
      <xdr:col>36</xdr:col>
      <xdr:colOff>165100</xdr:colOff>
      <xdr:row>31</xdr:row>
      <xdr:rowOff>156835</xdr:rowOff>
    </xdr:to>
    <xdr:sp macro="" textlink="">
      <xdr:nvSpPr>
        <xdr:cNvPr id="312" name="楕円 311"/>
        <xdr:cNvSpPr/>
      </xdr:nvSpPr>
      <xdr:spPr>
        <a:xfrm>
          <a:off x="6921500" y="5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1912</xdr:rowOff>
    </xdr:from>
    <xdr:ext cx="599010" cy="259045"/>
    <xdr:sp macro="" textlink="">
      <xdr:nvSpPr>
        <xdr:cNvPr id="313" name="テキスト ボックス 312"/>
        <xdr:cNvSpPr txBox="1"/>
      </xdr:nvSpPr>
      <xdr:spPr>
        <a:xfrm>
          <a:off x="6672795" y="514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22657</xdr:rowOff>
    </xdr:from>
    <xdr:to>
      <xdr:col>55</xdr:col>
      <xdr:colOff>0</xdr:colOff>
      <xdr:row>57</xdr:row>
      <xdr:rowOff>113411</xdr:rowOff>
    </xdr:to>
    <xdr:cxnSp macro="">
      <xdr:nvCxnSpPr>
        <xdr:cNvPr id="344" name="直線コネクタ 343"/>
        <xdr:cNvCxnSpPr/>
      </xdr:nvCxnSpPr>
      <xdr:spPr>
        <a:xfrm flipV="1">
          <a:off x="9639300" y="9795307"/>
          <a:ext cx="838200" cy="9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5" name="普通建設事業費平均値テキスト"/>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101197</xdr:rowOff>
    </xdr:from>
    <xdr:to>
      <xdr:col>50</xdr:col>
      <xdr:colOff>114300</xdr:colOff>
      <xdr:row>57</xdr:row>
      <xdr:rowOff>113411</xdr:rowOff>
    </xdr:to>
    <xdr:cxnSp macro="">
      <xdr:nvCxnSpPr>
        <xdr:cNvPr id="347" name="直線コネクタ 346"/>
        <xdr:cNvCxnSpPr/>
      </xdr:nvCxnSpPr>
      <xdr:spPr>
        <a:xfrm>
          <a:off x="8750300" y="9530947"/>
          <a:ext cx="889000" cy="35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49" name="テキスト ボックス 348"/>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101197</xdr:rowOff>
    </xdr:from>
    <xdr:to>
      <xdr:col>45</xdr:col>
      <xdr:colOff>177800</xdr:colOff>
      <xdr:row>57</xdr:row>
      <xdr:rowOff>75300</xdr:rowOff>
    </xdr:to>
    <xdr:cxnSp macro="">
      <xdr:nvCxnSpPr>
        <xdr:cNvPr id="350" name="直線コネクタ 349"/>
        <xdr:cNvCxnSpPr/>
      </xdr:nvCxnSpPr>
      <xdr:spPr>
        <a:xfrm flipV="1">
          <a:off x="7861300" y="9530947"/>
          <a:ext cx="889000" cy="31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130121</xdr:rowOff>
    </xdr:from>
    <xdr:to>
      <xdr:col>41</xdr:col>
      <xdr:colOff>50800</xdr:colOff>
      <xdr:row>57</xdr:row>
      <xdr:rowOff>75300</xdr:rowOff>
    </xdr:to>
    <xdr:cxnSp macro="">
      <xdr:nvCxnSpPr>
        <xdr:cNvPr id="353" name="直線コネクタ 352"/>
        <xdr:cNvCxnSpPr/>
      </xdr:nvCxnSpPr>
      <xdr:spPr>
        <a:xfrm>
          <a:off x="6972300" y="9559871"/>
          <a:ext cx="889000" cy="28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5" name="テキスト ボックス 354"/>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143307</xdr:rowOff>
    </xdr:from>
    <xdr:to>
      <xdr:col>55</xdr:col>
      <xdr:colOff>50800</xdr:colOff>
      <xdr:row>57</xdr:row>
      <xdr:rowOff>73457</xdr:rowOff>
    </xdr:to>
    <xdr:sp macro="" textlink="">
      <xdr:nvSpPr>
        <xdr:cNvPr id="363" name="楕円 362"/>
        <xdr:cNvSpPr/>
      </xdr:nvSpPr>
      <xdr:spPr>
        <a:xfrm>
          <a:off x="10426700" y="974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121734</xdr:rowOff>
    </xdr:from>
    <xdr:ext cx="534377" cy="259045"/>
    <xdr:sp macro="" textlink="">
      <xdr:nvSpPr>
        <xdr:cNvPr id="364" name="普通建設事業費該当値テキスト"/>
        <xdr:cNvSpPr txBox="1"/>
      </xdr:nvSpPr>
      <xdr:spPr>
        <a:xfrm>
          <a:off x="10528300" y="972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62611</xdr:rowOff>
    </xdr:from>
    <xdr:to>
      <xdr:col>50</xdr:col>
      <xdr:colOff>165100</xdr:colOff>
      <xdr:row>57</xdr:row>
      <xdr:rowOff>164211</xdr:rowOff>
    </xdr:to>
    <xdr:sp macro="" textlink="">
      <xdr:nvSpPr>
        <xdr:cNvPr id="365" name="楕円 364"/>
        <xdr:cNvSpPr/>
      </xdr:nvSpPr>
      <xdr:spPr>
        <a:xfrm>
          <a:off x="9588500" y="983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155338</xdr:rowOff>
    </xdr:from>
    <xdr:ext cx="534377" cy="259045"/>
    <xdr:sp macro="" textlink="">
      <xdr:nvSpPr>
        <xdr:cNvPr id="366" name="テキスト ボックス 365"/>
        <xdr:cNvSpPr txBox="1"/>
      </xdr:nvSpPr>
      <xdr:spPr>
        <a:xfrm>
          <a:off x="9372111" y="992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50397</xdr:rowOff>
    </xdr:from>
    <xdr:to>
      <xdr:col>46</xdr:col>
      <xdr:colOff>38100</xdr:colOff>
      <xdr:row>55</xdr:row>
      <xdr:rowOff>151997</xdr:rowOff>
    </xdr:to>
    <xdr:sp macro="" textlink="">
      <xdr:nvSpPr>
        <xdr:cNvPr id="367" name="楕円 366"/>
        <xdr:cNvSpPr/>
      </xdr:nvSpPr>
      <xdr:spPr>
        <a:xfrm>
          <a:off x="8699500" y="948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168524</xdr:rowOff>
    </xdr:from>
    <xdr:ext cx="534377" cy="259045"/>
    <xdr:sp macro="" textlink="">
      <xdr:nvSpPr>
        <xdr:cNvPr id="368" name="テキスト ボックス 367"/>
        <xdr:cNvSpPr txBox="1"/>
      </xdr:nvSpPr>
      <xdr:spPr>
        <a:xfrm>
          <a:off x="8483111" y="925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24500</xdr:rowOff>
    </xdr:from>
    <xdr:to>
      <xdr:col>41</xdr:col>
      <xdr:colOff>101600</xdr:colOff>
      <xdr:row>57</xdr:row>
      <xdr:rowOff>126100</xdr:rowOff>
    </xdr:to>
    <xdr:sp macro="" textlink="">
      <xdr:nvSpPr>
        <xdr:cNvPr id="369" name="楕円 368"/>
        <xdr:cNvSpPr/>
      </xdr:nvSpPr>
      <xdr:spPr>
        <a:xfrm>
          <a:off x="7810500" y="979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117227</xdr:rowOff>
    </xdr:from>
    <xdr:ext cx="534377" cy="259045"/>
    <xdr:sp macro="" textlink="">
      <xdr:nvSpPr>
        <xdr:cNvPr id="370" name="テキスト ボックス 369"/>
        <xdr:cNvSpPr txBox="1"/>
      </xdr:nvSpPr>
      <xdr:spPr>
        <a:xfrm>
          <a:off x="7594111" y="988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79321</xdr:rowOff>
    </xdr:from>
    <xdr:to>
      <xdr:col>36</xdr:col>
      <xdr:colOff>165100</xdr:colOff>
      <xdr:row>56</xdr:row>
      <xdr:rowOff>9471</xdr:rowOff>
    </xdr:to>
    <xdr:sp macro="" textlink="">
      <xdr:nvSpPr>
        <xdr:cNvPr id="371" name="楕円 370"/>
        <xdr:cNvSpPr/>
      </xdr:nvSpPr>
      <xdr:spPr>
        <a:xfrm>
          <a:off x="6921500" y="95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25998</xdr:rowOff>
    </xdr:from>
    <xdr:ext cx="534377" cy="259045"/>
    <xdr:sp macro="" textlink="">
      <xdr:nvSpPr>
        <xdr:cNvPr id="372" name="テキスト ボックス 371"/>
        <xdr:cNvSpPr txBox="1"/>
      </xdr:nvSpPr>
      <xdr:spPr>
        <a:xfrm>
          <a:off x="6705111" y="928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86756</xdr:rowOff>
    </xdr:from>
    <xdr:to>
      <xdr:col>55</xdr:col>
      <xdr:colOff>0</xdr:colOff>
      <xdr:row>78</xdr:row>
      <xdr:rowOff>12576</xdr:rowOff>
    </xdr:to>
    <xdr:cxnSp macro="">
      <xdr:nvCxnSpPr>
        <xdr:cNvPr id="399" name="直線コネクタ 398"/>
        <xdr:cNvCxnSpPr/>
      </xdr:nvCxnSpPr>
      <xdr:spPr>
        <a:xfrm flipV="1">
          <a:off x="9639300" y="13288406"/>
          <a:ext cx="838200" cy="9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0" name="普通建設事業費 （ うち新規整備　）平均値テキスト"/>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68149</xdr:rowOff>
    </xdr:from>
    <xdr:to>
      <xdr:col>50</xdr:col>
      <xdr:colOff>114300</xdr:colOff>
      <xdr:row>78</xdr:row>
      <xdr:rowOff>12576</xdr:rowOff>
    </xdr:to>
    <xdr:cxnSp macro="">
      <xdr:nvCxnSpPr>
        <xdr:cNvPr id="402" name="直線コネクタ 401"/>
        <xdr:cNvCxnSpPr/>
      </xdr:nvCxnSpPr>
      <xdr:spPr>
        <a:xfrm>
          <a:off x="8750300" y="12755449"/>
          <a:ext cx="889000" cy="63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4" name="テキスト ボックス 403"/>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68149</xdr:rowOff>
    </xdr:from>
    <xdr:to>
      <xdr:col>45</xdr:col>
      <xdr:colOff>177800</xdr:colOff>
      <xdr:row>77</xdr:row>
      <xdr:rowOff>101043</xdr:rowOff>
    </xdr:to>
    <xdr:cxnSp macro="">
      <xdr:nvCxnSpPr>
        <xdr:cNvPr id="405" name="直線コネクタ 404"/>
        <xdr:cNvCxnSpPr/>
      </xdr:nvCxnSpPr>
      <xdr:spPr>
        <a:xfrm flipV="1">
          <a:off x="7861300" y="12755449"/>
          <a:ext cx="889000" cy="5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7" name="テキスト ボックス 406"/>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63645</xdr:rowOff>
    </xdr:from>
    <xdr:to>
      <xdr:col>41</xdr:col>
      <xdr:colOff>50800</xdr:colOff>
      <xdr:row>77</xdr:row>
      <xdr:rowOff>101043</xdr:rowOff>
    </xdr:to>
    <xdr:cxnSp macro="">
      <xdr:nvCxnSpPr>
        <xdr:cNvPr id="408" name="直線コネクタ 407"/>
        <xdr:cNvCxnSpPr/>
      </xdr:nvCxnSpPr>
      <xdr:spPr>
        <a:xfrm>
          <a:off x="6972300" y="12922395"/>
          <a:ext cx="889000" cy="38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2" name="テキスト ボックス 411"/>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35956</xdr:rowOff>
    </xdr:from>
    <xdr:to>
      <xdr:col>55</xdr:col>
      <xdr:colOff>50800</xdr:colOff>
      <xdr:row>77</xdr:row>
      <xdr:rowOff>137556</xdr:rowOff>
    </xdr:to>
    <xdr:sp macro="" textlink="">
      <xdr:nvSpPr>
        <xdr:cNvPr id="418" name="楕円 417"/>
        <xdr:cNvSpPr/>
      </xdr:nvSpPr>
      <xdr:spPr>
        <a:xfrm>
          <a:off x="10426700" y="132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14383</xdr:rowOff>
    </xdr:from>
    <xdr:ext cx="469744" cy="259045"/>
    <xdr:sp macro="" textlink="">
      <xdr:nvSpPr>
        <xdr:cNvPr id="419" name="普通建設事業費 （ うち新規整備　）該当値テキスト"/>
        <xdr:cNvSpPr txBox="1"/>
      </xdr:nvSpPr>
      <xdr:spPr>
        <a:xfrm>
          <a:off x="10528300" y="1321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133226</xdr:rowOff>
    </xdr:from>
    <xdr:to>
      <xdr:col>50</xdr:col>
      <xdr:colOff>165100</xdr:colOff>
      <xdr:row>78</xdr:row>
      <xdr:rowOff>63376</xdr:rowOff>
    </xdr:to>
    <xdr:sp macro="" textlink="">
      <xdr:nvSpPr>
        <xdr:cNvPr id="420" name="楕円 419"/>
        <xdr:cNvSpPr/>
      </xdr:nvSpPr>
      <xdr:spPr>
        <a:xfrm>
          <a:off x="9588500" y="1333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54503</xdr:rowOff>
    </xdr:from>
    <xdr:ext cx="469744" cy="259045"/>
    <xdr:sp macro="" textlink="">
      <xdr:nvSpPr>
        <xdr:cNvPr id="421" name="テキスト ボックス 420"/>
        <xdr:cNvSpPr txBox="1"/>
      </xdr:nvSpPr>
      <xdr:spPr>
        <a:xfrm>
          <a:off x="9404428" y="1342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17349</xdr:rowOff>
    </xdr:from>
    <xdr:to>
      <xdr:col>46</xdr:col>
      <xdr:colOff>38100</xdr:colOff>
      <xdr:row>74</xdr:row>
      <xdr:rowOff>118949</xdr:rowOff>
    </xdr:to>
    <xdr:sp macro="" textlink="">
      <xdr:nvSpPr>
        <xdr:cNvPr id="422" name="楕円 421"/>
        <xdr:cNvSpPr/>
      </xdr:nvSpPr>
      <xdr:spPr>
        <a:xfrm>
          <a:off x="8699500" y="1270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135476</xdr:rowOff>
    </xdr:from>
    <xdr:ext cx="534377" cy="259045"/>
    <xdr:sp macro="" textlink="">
      <xdr:nvSpPr>
        <xdr:cNvPr id="423" name="テキスト ボックス 422"/>
        <xdr:cNvSpPr txBox="1"/>
      </xdr:nvSpPr>
      <xdr:spPr>
        <a:xfrm>
          <a:off x="8483111" y="1247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50243</xdr:rowOff>
    </xdr:from>
    <xdr:to>
      <xdr:col>41</xdr:col>
      <xdr:colOff>101600</xdr:colOff>
      <xdr:row>77</xdr:row>
      <xdr:rowOff>151843</xdr:rowOff>
    </xdr:to>
    <xdr:sp macro="" textlink="">
      <xdr:nvSpPr>
        <xdr:cNvPr id="424" name="楕円 423"/>
        <xdr:cNvSpPr/>
      </xdr:nvSpPr>
      <xdr:spPr>
        <a:xfrm>
          <a:off x="7810500" y="1325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142970</xdr:rowOff>
    </xdr:from>
    <xdr:ext cx="469744" cy="259045"/>
    <xdr:sp macro="" textlink="">
      <xdr:nvSpPr>
        <xdr:cNvPr id="425" name="テキスト ボックス 424"/>
        <xdr:cNvSpPr txBox="1"/>
      </xdr:nvSpPr>
      <xdr:spPr>
        <a:xfrm>
          <a:off x="7626428" y="1334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12845</xdr:rowOff>
    </xdr:from>
    <xdr:to>
      <xdr:col>36</xdr:col>
      <xdr:colOff>165100</xdr:colOff>
      <xdr:row>75</xdr:row>
      <xdr:rowOff>114445</xdr:rowOff>
    </xdr:to>
    <xdr:sp macro="" textlink="">
      <xdr:nvSpPr>
        <xdr:cNvPr id="426" name="楕円 425"/>
        <xdr:cNvSpPr/>
      </xdr:nvSpPr>
      <xdr:spPr>
        <a:xfrm>
          <a:off x="6921500" y="1287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130972</xdr:rowOff>
    </xdr:from>
    <xdr:ext cx="534377" cy="259045"/>
    <xdr:sp macro="" textlink="">
      <xdr:nvSpPr>
        <xdr:cNvPr id="427" name="テキスト ボックス 426"/>
        <xdr:cNvSpPr txBox="1"/>
      </xdr:nvSpPr>
      <xdr:spPr>
        <a:xfrm>
          <a:off x="6705111" y="1264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7" name="テキスト ボックス 446"/>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49" name="直線コネクタ 448"/>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0" name="普通建設事業費 （ うち更新整備　）最小値テキスト"/>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1" name="直線コネクタ 450"/>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2" name="普通建設事業費 （ うち更新整備　）最大値テキスト"/>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3" name="直線コネクタ 452"/>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166584</xdr:rowOff>
    </xdr:from>
    <xdr:to>
      <xdr:col>55</xdr:col>
      <xdr:colOff>0</xdr:colOff>
      <xdr:row>96</xdr:row>
      <xdr:rowOff>65793</xdr:rowOff>
    </xdr:to>
    <xdr:cxnSp macro="">
      <xdr:nvCxnSpPr>
        <xdr:cNvPr id="454" name="直線コネクタ 453"/>
        <xdr:cNvCxnSpPr/>
      </xdr:nvCxnSpPr>
      <xdr:spPr>
        <a:xfrm flipV="1">
          <a:off x="9639300" y="16454334"/>
          <a:ext cx="838200" cy="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5" name="普通建設事業費 （ うち更新整備　）平均値テキスト"/>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6" name="フローチャート: 判断 455"/>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43642</xdr:rowOff>
    </xdr:from>
    <xdr:to>
      <xdr:col>50</xdr:col>
      <xdr:colOff>114300</xdr:colOff>
      <xdr:row>96</xdr:row>
      <xdr:rowOff>65793</xdr:rowOff>
    </xdr:to>
    <xdr:cxnSp macro="">
      <xdr:nvCxnSpPr>
        <xdr:cNvPr id="457" name="直線コネクタ 456"/>
        <xdr:cNvCxnSpPr/>
      </xdr:nvCxnSpPr>
      <xdr:spPr>
        <a:xfrm>
          <a:off x="8750300" y="16502842"/>
          <a:ext cx="889000" cy="2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58" name="フローチャート: 判断 457"/>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59" name="テキスト ボックス 458"/>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15593</xdr:rowOff>
    </xdr:from>
    <xdr:to>
      <xdr:col>45</xdr:col>
      <xdr:colOff>177800</xdr:colOff>
      <xdr:row>96</xdr:row>
      <xdr:rowOff>43642</xdr:rowOff>
    </xdr:to>
    <xdr:cxnSp macro="">
      <xdr:nvCxnSpPr>
        <xdr:cNvPr id="460" name="直線コネクタ 459"/>
        <xdr:cNvCxnSpPr/>
      </xdr:nvCxnSpPr>
      <xdr:spPr>
        <a:xfrm>
          <a:off x="7861300" y="16474793"/>
          <a:ext cx="889000" cy="2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1" name="フローチャート: 判断 460"/>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2" name="テキスト ボックス 461"/>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97065</xdr:rowOff>
    </xdr:from>
    <xdr:to>
      <xdr:col>41</xdr:col>
      <xdr:colOff>50800</xdr:colOff>
      <xdr:row>96</xdr:row>
      <xdr:rowOff>15593</xdr:rowOff>
    </xdr:to>
    <xdr:cxnSp macro="">
      <xdr:nvCxnSpPr>
        <xdr:cNvPr id="463" name="直線コネクタ 462"/>
        <xdr:cNvCxnSpPr/>
      </xdr:nvCxnSpPr>
      <xdr:spPr>
        <a:xfrm>
          <a:off x="6972300" y="16384815"/>
          <a:ext cx="889000" cy="89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4" name="フローチャート: 判断 463"/>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5" name="テキスト ボックス 464"/>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6" name="フローチャート: 判断 465"/>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7" name="テキスト ボックス 466"/>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115784</xdr:rowOff>
    </xdr:from>
    <xdr:to>
      <xdr:col>55</xdr:col>
      <xdr:colOff>50800</xdr:colOff>
      <xdr:row>96</xdr:row>
      <xdr:rowOff>45934</xdr:rowOff>
    </xdr:to>
    <xdr:sp macro="" textlink="">
      <xdr:nvSpPr>
        <xdr:cNvPr id="473" name="楕円 472"/>
        <xdr:cNvSpPr/>
      </xdr:nvSpPr>
      <xdr:spPr>
        <a:xfrm>
          <a:off x="10426700" y="1640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94211</xdr:rowOff>
    </xdr:from>
    <xdr:ext cx="534377" cy="259045"/>
    <xdr:sp macro="" textlink="">
      <xdr:nvSpPr>
        <xdr:cNvPr id="474" name="普通建設事業費 （ うち更新整備　）該当値テキスト"/>
        <xdr:cNvSpPr txBox="1"/>
      </xdr:nvSpPr>
      <xdr:spPr>
        <a:xfrm>
          <a:off x="10528300" y="1638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14993</xdr:rowOff>
    </xdr:from>
    <xdr:to>
      <xdr:col>50</xdr:col>
      <xdr:colOff>165100</xdr:colOff>
      <xdr:row>96</xdr:row>
      <xdr:rowOff>116593</xdr:rowOff>
    </xdr:to>
    <xdr:sp macro="" textlink="">
      <xdr:nvSpPr>
        <xdr:cNvPr id="475" name="楕円 474"/>
        <xdr:cNvSpPr/>
      </xdr:nvSpPr>
      <xdr:spPr>
        <a:xfrm>
          <a:off x="9588500" y="1647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107720</xdr:rowOff>
    </xdr:from>
    <xdr:ext cx="534377" cy="259045"/>
    <xdr:sp macro="" textlink="">
      <xdr:nvSpPr>
        <xdr:cNvPr id="476" name="テキスト ボックス 475"/>
        <xdr:cNvSpPr txBox="1"/>
      </xdr:nvSpPr>
      <xdr:spPr>
        <a:xfrm>
          <a:off x="9372111" y="1656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164292</xdr:rowOff>
    </xdr:from>
    <xdr:to>
      <xdr:col>46</xdr:col>
      <xdr:colOff>38100</xdr:colOff>
      <xdr:row>96</xdr:row>
      <xdr:rowOff>94442</xdr:rowOff>
    </xdr:to>
    <xdr:sp macro="" textlink="">
      <xdr:nvSpPr>
        <xdr:cNvPr id="477" name="楕円 476"/>
        <xdr:cNvSpPr/>
      </xdr:nvSpPr>
      <xdr:spPr>
        <a:xfrm>
          <a:off x="8699500" y="1645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85569</xdr:rowOff>
    </xdr:from>
    <xdr:ext cx="534377" cy="259045"/>
    <xdr:sp macro="" textlink="">
      <xdr:nvSpPr>
        <xdr:cNvPr id="478" name="テキスト ボックス 477"/>
        <xdr:cNvSpPr txBox="1"/>
      </xdr:nvSpPr>
      <xdr:spPr>
        <a:xfrm>
          <a:off x="8483111" y="1654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136243</xdr:rowOff>
    </xdr:from>
    <xdr:to>
      <xdr:col>41</xdr:col>
      <xdr:colOff>101600</xdr:colOff>
      <xdr:row>96</xdr:row>
      <xdr:rowOff>66393</xdr:rowOff>
    </xdr:to>
    <xdr:sp macro="" textlink="">
      <xdr:nvSpPr>
        <xdr:cNvPr id="479" name="楕円 478"/>
        <xdr:cNvSpPr/>
      </xdr:nvSpPr>
      <xdr:spPr>
        <a:xfrm>
          <a:off x="7810500" y="1642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57520</xdr:rowOff>
    </xdr:from>
    <xdr:ext cx="534377" cy="259045"/>
    <xdr:sp macro="" textlink="">
      <xdr:nvSpPr>
        <xdr:cNvPr id="480" name="テキスト ボックス 479"/>
        <xdr:cNvSpPr txBox="1"/>
      </xdr:nvSpPr>
      <xdr:spPr>
        <a:xfrm>
          <a:off x="7594111" y="1651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46265</xdr:rowOff>
    </xdr:from>
    <xdr:to>
      <xdr:col>36</xdr:col>
      <xdr:colOff>165100</xdr:colOff>
      <xdr:row>95</xdr:row>
      <xdr:rowOff>147865</xdr:rowOff>
    </xdr:to>
    <xdr:sp macro="" textlink="">
      <xdr:nvSpPr>
        <xdr:cNvPr id="481" name="楕円 480"/>
        <xdr:cNvSpPr/>
      </xdr:nvSpPr>
      <xdr:spPr>
        <a:xfrm>
          <a:off x="6921500" y="1633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164392</xdr:rowOff>
    </xdr:from>
    <xdr:ext cx="534377" cy="259045"/>
    <xdr:sp macro="" textlink="">
      <xdr:nvSpPr>
        <xdr:cNvPr id="482" name="テキスト ボックス 481"/>
        <xdr:cNvSpPr txBox="1"/>
      </xdr:nvSpPr>
      <xdr:spPr>
        <a:xfrm>
          <a:off x="6705111" y="1610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3" name="直線コネクタ 492"/>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4" name="テキスト ボックス 493"/>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7" name="直線コネクタ 496"/>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498" name="テキスト ボックス 497"/>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2" name="直線コネクタ 501"/>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3" name="災害復旧事業費最小値テキスト"/>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4" name="直線コネクタ 503"/>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5" name="災害復旧事業費最大値テキスト"/>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6" name="直線コネクタ 505"/>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136842</xdr:rowOff>
    </xdr:from>
    <xdr:to>
      <xdr:col>85</xdr:col>
      <xdr:colOff>127000</xdr:colOff>
      <xdr:row>38</xdr:row>
      <xdr:rowOff>24029</xdr:rowOff>
    </xdr:to>
    <xdr:cxnSp macro="">
      <xdr:nvCxnSpPr>
        <xdr:cNvPr id="507" name="直線コネクタ 506"/>
        <xdr:cNvCxnSpPr/>
      </xdr:nvCxnSpPr>
      <xdr:spPr>
        <a:xfrm>
          <a:off x="15481300" y="6480492"/>
          <a:ext cx="838200" cy="5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08" name="災害復旧事業費平均値テキスト"/>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09" name="フローチャート: 判断 508"/>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136842</xdr:rowOff>
    </xdr:from>
    <xdr:to>
      <xdr:col>81</xdr:col>
      <xdr:colOff>50800</xdr:colOff>
      <xdr:row>38</xdr:row>
      <xdr:rowOff>2369</xdr:rowOff>
    </xdr:to>
    <xdr:cxnSp macro="">
      <xdr:nvCxnSpPr>
        <xdr:cNvPr id="510" name="直線コネクタ 509"/>
        <xdr:cNvCxnSpPr/>
      </xdr:nvCxnSpPr>
      <xdr:spPr>
        <a:xfrm flipV="1">
          <a:off x="14592300" y="6480492"/>
          <a:ext cx="889000" cy="3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1" name="フローチャート: 判断 510"/>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2" name="テキスト ボックス 511"/>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171418</xdr:rowOff>
    </xdr:from>
    <xdr:to>
      <xdr:col>76</xdr:col>
      <xdr:colOff>114300</xdr:colOff>
      <xdr:row>38</xdr:row>
      <xdr:rowOff>2369</xdr:rowOff>
    </xdr:to>
    <xdr:cxnSp macro="">
      <xdr:nvCxnSpPr>
        <xdr:cNvPr id="513" name="直線コネクタ 512"/>
        <xdr:cNvCxnSpPr/>
      </xdr:nvCxnSpPr>
      <xdr:spPr>
        <a:xfrm>
          <a:off x="13703300" y="6515068"/>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4" name="フローチャート: 判断 513"/>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5" name="テキスト ボックス 514"/>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87294</xdr:rowOff>
    </xdr:from>
    <xdr:to>
      <xdr:col>71</xdr:col>
      <xdr:colOff>177800</xdr:colOff>
      <xdr:row>37</xdr:row>
      <xdr:rowOff>171418</xdr:rowOff>
    </xdr:to>
    <xdr:cxnSp macro="">
      <xdr:nvCxnSpPr>
        <xdr:cNvPr id="516" name="直線コネクタ 515"/>
        <xdr:cNvCxnSpPr/>
      </xdr:nvCxnSpPr>
      <xdr:spPr>
        <a:xfrm>
          <a:off x="12814300" y="6430944"/>
          <a:ext cx="889000" cy="8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7" name="フローチャート: 判断 516"/>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18" name="テキスト ボックス 517"/>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19" name="フローチャート: 判断 518"/>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0" name="テキスト ボックス 519"/>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144678</xdr:rowOff>
    </xdr:from>
    <xdr:to>
      <xdr:col>85</xdr:col>
      <xdr:colOff>177800</xdr:colOff>
      <xdr:row>38</xdr:row>
      <xdr:rowOff>74828</xdr:rowOff>
    </xdr:to>
    <xdr:sp macro="" textlink="">
      <xdr:nvSpPr>
        <xdr:cNvPr id="526" name="楕円 525"/>
        <xdr:cNvSpPr/>
      </xdr:nvSpPr>
      <xdr:spPr>
        <a:xfrm>
          <a:off x="16268700" y="648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13932" cy="259045"/>
    <xdr:sp macro="" textlink="">
      <xdr:nvSpPr>
        <xdr:cNvPr id="527" name="災害復旧事業費該当値テキスト"/>
        <xdr:cNvSpPr txBox="1"/>
      </xdr:nvSpPr>
      <xdr:spPr>
        <a:xfrm>
          <a:off x="16370300" y="6417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86042</xdr:rowOff>
    </xdr:from>
    <xdr:to>
      <xdr:col>81</xdr:col>
      <xdr:colOff>101600</xdr:colOff>
      <xdr:row>38</xdr:row>
      <xdr:rowOff>16193</xdr:rowOff>
    </xdr:to>
    <xdr:sp macro="" textlink="">
      <xdr:nvSpPr>
        <xdr:cNvPr id="528" name="楕円 527"/>
        <xdr:cNvSpPr/>
      </xdr:nvSpPr>
      <xdr:spPr>
        <a:xfrm>
          <a:off x="15430500" y="6429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32719</xdr:rowOff>
    </xdr:from>
    <xdr:ext cx="469744" cy="259045"/>
    <xdr:sp macro="" textlink="">
      <xdr:nvSpPr>
        <xdr:cNvPr id="529" name="テキスト ボックス 528"/>
        <xdr:cNvSpPr txBox="1"/>
      </xdr:nvSpPr>
      <xdr:spPr>
        <a:xfrm>
          <a:off x="15246428" y="620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123018</xdr:rowOff>
    </xdr:from>
    <xdr:to>
      <xdr:col>76</xdr:col>
      <xdr:colOff>165100</xdr:colOff>
      <xdr:row>38</xdr:row>
      <xdr:rowOff>53169</xdr:rowOff>
    </xdr:to>
    <xdr:sp macro="" textlink="">
      <xdr:nvSpPr>
        <xdr:cNvPr id="530" name="楕円 529"/>
        <xdr:cNvSpPr/>
      </xdr:nvSpPr>
      <xdr:spPr>
        <a:xfrm>
          <a:off x="14541500" y="6466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44296</xdr:rowOff>
    </xdr:from>
    <xdr:ext cx="378565" cy="259045"/>
    <xdr:sp macro="" textlink="">
      <xdr:nvSpPr>
        <xdr:cNvPr id="531" name="テキスト ボックス 530"/>
        <xdr:cNvSpPr txBox="1"/>
      </xdr:nvSpPr>
      <xdr:spPr>
        <a:xfrm>
          <a:off x="14403017" y="6559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120618</xdr:rowOff>
    </xdr:from>
    <xdr:to>
      <xdr:col>72</xdr:col>
      <xdr:colOff>38100</xdr:colOff>
      <xdr:row>38</xdr:row>
      <xdr:rowOff>50768</xdr:rowOff>
    </xdr:to>
    <xdr:sp macro="" textlink="">
      <xdr:nvSpPr>
        <xdr:cNvPr id="532" name="楕円 531"/>
        <xdr:cNvSpPr/>
      </xdr:nvSpPr>
      <xdr:spPr>
        <a:xfrm>
          <a:off x="13652500" y="64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41895</xdr:rowOff>
    </xdr:from>
    <xdr:ext cx="378565" cy="259045"/>
    <xdr:sp macro="" textlink="">
      <xdr:nvSpPr>
        <xdr:cNvPr id="533" name="テキスト ボックス 532"/>
        <xdr:cNvSpPr txBox="1"/>
      </xdr:nvSpPr>
      <xdr:spPr>
        <a:xfrm>
          <a:off x="13514017" y="6556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36494</xdr:rowOff>
    </xdr:from>
    <xdr:to>
      <xdr:col>67</xdr:col>
      <xdr:colOff>101600</xdr:colOff>
      <xdr:row>37</xdr:row>
      <xdr:rowOff>138094</xdr:rowOff>
    </xdr:to>
    <xdr:sp macro="" textlink="">
      <xdr:nvSpPr>
        <xdr:cNvPr id="534" name="楕円 533"/>
        <xdr:cNvSpPr/>
      </xdr:nvSpPr>
      <xdr:spPr>
        <a:xfrm>
          <a:off x="12763500" y="63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154621</xdr:rowOff>
    </xdr:from>
    <xdr:ext cx="469744" cy="259045"/>
    <xdr:sp macro="" textlink="">
      <xdr:nvSpPr>
        <xdr:cNvPr id="535" name="テキスト ボックス 534"/>
        <xdr:cNvSpPr txBox="1"/>
      </xdr:nvSpPr>
      <xdr:spPr>
        <a:xfrm>
          <a:off x="12579428" y="615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5" name="直線コネクタ 59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6" name="テキスト ボックス 59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7" name="直線コネクタ 59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8" name="テキスト ボックス 59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9" name="直線コネクタ 59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0" name="テキスト ボックス 59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1" name="直線コネクタ 60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2" name="テキスト ボックス 601"/>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3" name="直線コネクタ 60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4" name="テキスト ボックス 603"/>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08" name="直線コネクタ 607"/>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09" name="公債費最小値テキスト"/>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0" name="直線コネクタ 609"/>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1" name="公債費最大値テキスト"/>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2" name="直線コネクタ 611"/>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163799</xdr:rowOff>
    </xdr:from>
    <xdr:to>
      <xdr:col>85</xdr:col>
      <xdr:colOff>127000</xdr:colOff>
      <xdr:row>73</xdr:row>
      <xdr:rowOff>164656</xdr:rowOff>
    </xdr:to>
    <xdr:cxnSp macro="">
      <xdr:nvCxnSpPr>
        <xdr:cNvPr id="613" name="直線コネクタ 612"/>
        <xdr:cNvCxnSpPr/>
      </xdr:nvCxnSpPr>
      <xdr:spPr>
        <a:xfrm flipV="1">
          <a:off x="15481300" y="12679649"/>
          <a:ext cx="8382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4" name="公債費平均値テキスト"/>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5" name="フローチャート: 判断 614"/>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164656</xdr:rowOff>
    </xdr:from>
    <xdr:to>
      <xdr:col>81</xdr:col>
      <xdr:colOff>50800</xdr:colOff>
      <xdr:row>74</xdr:row>
      <xdr:rowOff>9322</xdr:rowOff>
    </xdr:to>
    <xdr:cxnSp macro="">
      <xdr:nvCxnSpPr>
        <xdr:cNvPr id="616" name="直線コネクタ 615"/>
        <xdr:cNvCxnSpPr/>
      </xdr:nvCxnSpPr>
      <xdr:spPr>
        <a:xfrm flipV="1">
          <a:off x="14592300" y="12680506"/>
          <a:ext cx="8890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7" name="フローチャート: 判断 616"/>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18" name="テキスト ボックス 617"/>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9322</xdr:rowOff>
    </xdr:from>
    <xdr:to>
      <xdr:col>76</xdr:col>
      <xdr:colOff>114300</xdr:colOff>
      <xdr:row>74</xdr:row>
      <xdr:rowOff>36982</xdr:rowOff>
    </xdr:to>
    <xdr:cxnSp macro="">
      <xdr:nvCxnSpPr>
        <xdr:cNvPr id="619" name="直線コネクタ 618"/>
        <xdr:cNvCxnSpPr/>
      </xdr:nvCxnSpPr>
      <xdr:spPr>
        <a:xfrm flipV="1">
          <a:off x="13703300" y="12696622"/>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0" name="フローチャート: 判断 619"/>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1" name="テキスト ボックス 620"/>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28810</xdr:rowOff>
    </xdr:from>
    <xdr:to>
      <xdr:col>71</xdr:col>
      <xdr:colOff>177800</xdr:colOff>
      <xdr:row>74</xdr:row>
      <xdr:rowOff>36982</xdr:rowOff>
    </xdr:to>
    <xdr:cxnSp macro="">
      <xdr:nvCxnSpPr>
        <xdr:cNvPr id="622" name="直線コネクタ 621"/>
        <xdr:cNvCxnSpPr/>
      </xdr:nvCxnSpPr>
      <xdr:spPr>
        <a:xfrm>
          <a:off x="12814300" y="12716110"/>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3" name="フローチャート: 判断 622"/>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4" name="テキスト ボックス 623"/>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5" name="フローチャート: 判断 624"/>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6" name="テキスト ボックス 625"/>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112999</xdr:rowOff>
    </xdr:from>
    <xdr:to>
      <xdr:col>85</xdr:col>
      <xdr:colOff>177800</xdr:colOff>
      <xdr:row>74</xdr:row>
      <xdr:rowOff>43149</xdr:rowOff>
    </xdr:to>
    <xdr:sp macro="" textlink="">
      <xdr:nvSpPr>
        <xdr:cNvPr id="632" name="楕円 631"/>
        <xdr:cNvSpPr/>
      </xdr:nvSpPr>
      <xdr:spPr>
        <a:xfrm>
          <a:off x="16268700" y="1262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135876</xdr:rowOff>
    </xdr:from>
    <xdr:ext cx="534377" cy="259045"/>
    <xdr:sp macro="" textlink="">
      <xdr:nvSpPr>
        <xdr:cNvPr id="633" name="公債費該当値テキスト"/>
        <xdr:cNvSpPr txBox="1"/>
      </xdr:nvSpPr>
      <xdr:spPr>
        <a:xfrm>
          <a:off x="16370300" y="124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113856</xdr:rowOff>
    </xdr:from>
    <xdr:to>
      <xdr:col>81</xdr:col>
      <xdr:colOff>101600</xdr:colOff>
      <xdr:row>74</xdr:row>
      <xdr:rowOff>44006</xdr:rowOff>
    </xdr:to>
    <xdr:sp macro="" textlink="">
      <xdr:nvSpPr>
        <xdr:cNvPr id="634" name="楕円 633"/>
        <xdr:cNvSpPr/>
      </xdr:nvSpPr>
      <xdr:spPr>
        <a:xfrm>
          <a:off x="15430500" y="126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60533</xdr:rowOff>
    </xdr:from>
    <xdr:ext cx="534377" cy="259045"/>
    <xdr:sp macro="" textlink="">
      <xdr:nvSpPr>
        <xdr:cNvPr id="635" name="テキスト ボックス 634"/>
        <xdr:cNvSpPr txBox="1"/>
      </xdr:nvSpPr>
      <xdr:spPr>
        <a:xfrm>
          <a:off x="15214111" y="1240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129972</xdr:rowOff>
    </xdr:from>
    <xdr:to>
      <xdr:col>76</xdr:col>
      <xdr:colOff>165100</xdr:colOff>
      <xdr:row>74</xdr:row>
      <xdr:rowOff>60122</xdr:rowOff>
    </xdr:to>
    <xdr:sp macro="" textlink="">
      <xdr:nvSpPr>
        <xdr:cNvPr id="636" name="楕円 635"/>
        <xdr:cNvSpPr/>
      </xdr:nvSpPr>
      <xdr:spPr>
        <a:xfrm>
          <a:off x="14541500" y="1264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76649</xdr:rowOff>
    </xdr:from>
    <xdr:ext cx="534377" cy="259045"/>
    <xdr:sp macro="" textlink="">
      <xdr:nvSpPr>
        <xdr:cNvPr id="637" name="テキスト ボックス 636"/>
        <xdr:cNvSpPr txBox="1"/>
      </xdr:nvSpPr>
      <xdr:spPr>
        <a:xfrm>
          <a:off x="14325111" y="1242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157632</xdr:rowOff>
    </xdr:from>
    <xdr:to>
      <xdr:col>72</xdr:col>
      <xdr:colOff>38100</xdr:colOff>
      <xdr:row>74</xdr:row>
      <xdr:rowOff>87782</xdr:rowOff>
    </xdr:to>
    <xdr:sp macro="" textlink="">
      <xdr:nvSpPr>
        <xdr:cNvPr id="638" name="楕円 637"/>
        <xdr:cNvSpPr/>
      </xdr:nvSpPr>
      <xdr:spPr>
        <a:xfrm>
          <a:off x="13652500" y="1267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104309</xdr:rowOff>
    </xdr:from>
    <xdr:ext cx="534377" cy="259045"/>
    <xdr:sp macro="" textlink="">
      <xdr:nvSpPr>
        <xdr:cNvPr id="639" name="テキスト ボックス 638"/>
        <xdr:cNvSpPr txBox="1"/>
      </xdr:nvSpPr>
      <xdr:spPr>
        <a:xfrm>
          <a:off x="13436111" y="1244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149460</xdr:rowOff>
    </xdr:from>
    <xdr:to>
      <xdr:col>67</xdr:col>
      <xdr:colOff>101600</xdr:colOff>
      <xdr:row>74</xdr:row>
      <xdr:rowOff>79610</xdr:rowOff>
    </xdr:to>
    <xdr:sp macro="" textlink="">
      <xdr:nvSpPr>
        <xdr:cNvPr id="640" name="楕円 639"/>
        <xdr:cNvSpPr/>
      </xdr:nvSpPr>
      <xdr:spPr>
        <a:xfrm>
          <a:off x="12763500" y="126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96137</xdr:rowOff>
    </xdr:from>
    <xdr:ext cx="534377" cy="259045"/>
    <xdr:sp macro="" textlink="">
      <xdr:nvSpPr>
        <xdr:cNvPr id="641" name="テキスト ボックス 640"/>
        <xdr:cNvSpPr txBox="1"/>
      </xdr:nvSpPr>
      <xdr:spPr>
        <a:xfrm>
          <a:off x="12547111" y="1244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2" name="直線コネクタ 65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3" name="テキスト ボックス 65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4" name="直線コネクタ 65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5" name="テキスト ボックス 65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6" name="直線コネクタ 65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7" name="テキスト ボックス 65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8" name="直線コネクタ 65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9" name="テキスト ボックス 65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0" name="直線コネクタ 65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1" name="テキスト ボックス 66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3" name="直線コネクタ 662"/>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4" name="積立金最小値テキスト"/>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5" name="直線コネクタ 664"/>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6" name="積立金最大値テキスト"/>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7" name="直線コネクタ 666"/>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129267</xdr:rowOff>
    </xdr:from>
    <xdr:to>
      <xdr:col>85</xdr:col>
      <xdr:colOff>127000</xdr:colOff>
      <xdr:row>98</xdr:row>
      <xdr:rowOff>130918</xdr:rowOff>
    </xdr:to>
    <xdr:cxnSp macro="">
      <xdr:nvCxnSpPr>
        <xdr:cNvPr id="668" name="直線コネクタ 667"/>
        <xdr:cNvCxnSpPr/>
      </xdr:nvCxnSpPr>
      <xdr:spPr>
        <a:xfrm flipV="1">
          <a:off x="15481300" y="16931367"/>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69" name="積立金平均値テキスト"/>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0" name="フローチャート: 判断 669"/>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130918</xdr:rowOff>
    </xdr:from>
    <xdr:to>
      <xdr:col>81</xdr:col>
      <xdr:colOff>50800</xdr:colOff>
      <xdr:row>98</xdr:row>
      <xdr:rowOff>136130</xdr:rowOff>
    </xdr:to>
    <xdr:cxnSp macro="">
      <xdr:nvCxnSpPr>
        <xdr:cNvPr id="671" name="直線コネクタ 670"/>
        <xdr:cNvCxnSpPr/>
      </xdr:nvCxnSpPr>
      <xdr:spPr>
        <a:xfrm flipV="1">
          <a:off x="14592300" y="16933018"/>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2" name="フローチャート: 判断 671"/>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3" name="テキスト ボックス 672"/>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115012</xdr:rowOff>
    </xdr:from>
    <xdr:to>
      <xdr:col>76</xdr:col>
      <xdr:colOff>114300</xdr:colOff>
      <xdr:row>98</xdr:row>
      <xdr:rowOff>136130</xdr:rowOff>
    </xdr:to>
    <xdr:cxnSp macro="">
      <xdr:nvCxnSpPr>
        <xdr:cNvPr id="674" name="直線コネクタ 673"/>
        <xdr:cNvCxnSpPr/>
      </xdr:nvCxnSpPr>
      <xdr:spPr>
        <a:xfrm>
          <a:off x="13703300" y="16917112"/>
          <a:ext cx="889000" cy="21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5" name="フローチャート: 判断 674"/>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6" name="テキスト ボックス 675"/>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115012</xdr:rowOff>
    </xdr:from>
    <xdr:to>
      <xdr:col>71</xdr:col>
      <xdr:colOff>177800</xdr:colOff>
      <xdr:row>98</xdr:row>
      <xdr:rowOff>136810</xdr:rowOff>
    </xdr:to>
    <xdr:cxnSp macro="">
      <xdr:nvCxnSpPr>
        <xdr:cNvPr id="677" name="直線コネクタ 676"/>
        <xdr:cNvCxnSpPr/>
      </xdr:nvCxnSpPr>
      <xdr:spPr>
        <a:xfrm flipV="1">
          <a:off x="12814300" y="16917112"/>
          <a:ext cx="889000" cy="2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78" name="フローチャート: 判断 677"/>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79" name="テキスト ボックス 678"/>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0" name="フローチャート: 判断 679"/>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1" name="テキスト ボックス 680"/>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2" name="テキスト ボックス 68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3" name="テキスト ボックス 68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4" name="テキスト ボックス 68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5" name="テキスト ボックス 68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6" name="テキスト ボックス 68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78467</xdr:rowOff>
    </xdr:from>
    <xdr:to>
      <xdr:col>85</xdr:col>
      <xdr:colOff>177800</xdr:colOff>
      <xdr:row>99</xdr:row>
      <xdr:rowOff>8617</xdr:rowOff>
    </xdr:to>
    <xdr:sp macro="" textlink="">
      <xdr:nvSpPr>
        <xdr:cNvPr id="687" name="楕円 686"/>
        <xdr:cNvSpPr/>
      </xdr:nvSpPr>
      <xdr:spPr>
        <a:xfrm>
          <a:off x="16268700" y="1688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164844</xdr:rowOff>
    </xdr:from>
    <xdr:ext cx="469744" cy="259045"/>
    <xdr:sp macro="" textlink="">
      <xdr:nvSpPr>
        <xdr:cNvPr id="688" name="積立金該当値テキスト"/>
        <xdr:cNvSpPr txBox="1"/>
      </xdr:nvSpPr>
      <xdr:spPr>
        <a:xfrm>
          <a:off x="16370300" y="1679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80118</xdr:rowOff>
    </xdr:from>
    <xdr:to>
      <xdr:col>81</xdr:col>
      <xdr:colOff>101600</xdr:colOff>
      <xdr:row>99</xdr:row>
      <xdr:rowOff>10268</xdr:rowOff>
    </xdr:to>
    <xdr:sp macro="" textlink="">
      <xdr:nvSpPr>
        <xdr:cNvPr id="689" name="楕円 688"/>
        <xdr:cNvSpPr/>
      </xdr:nvSpPr>
      <xdr:spPr>
        <a:xfrm>
          <a:off x="15430500" y="1688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1395</xdr:rowOff>
    </xdr:from>
    <xdr:ext cx="469744" cy="259045"/>
    <xdr:sp macro="" textlink="">
      <xdr:nvSpPr>
        <xdr:cNvPr id="690" name="テキスト ボックス 689"/>
        <xdr:cNvSpPr txBox="1"/>
      </xdr:nvSpPr>
      <xdr:spPr>
        <a:xfrm>
          <a:off x="15246428" y="1697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85330</xdr:rowOff>
    </xdr:from>
    <xdr:to>
      <xdr:col>76</xdr:col>
      <xdr:colOff>165100</xdr:colOff>
      <xdr:row>99</xdr:row>
      <xdr:rowOff>15480</xdr:rowOff>
    </xdr:to>
    <xdr:sp macro="" textlink="">
      <xdr:nvSpPr>
        <xdr:cNvPr id="691" name="楕円 690"/>
        <xdr:cNvSpPr/>
      </xdr:nvSpPr>
      <xdr:spPr>
        <a:xfrm>
          <a:off x="14541500" y="1688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6607</xdr:rowOff>
    </xdr:from>
    <xdr:ext cx="378565" cy="259045"/>
    <xdr:sp macro="" textlink="">
      <xdr:nvSpPr>
        <xdr:cNvPr id="692" name="テキスト ボックス 691"/>
        <xdr:cNvSpPr txBox="1"/>
      </xdr:nvSpPr>
      <xdr:spPr>
        <a:xfrm>
          <a:off x="14403017" y="16980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64212</xdr:rowOff>
    </xdr:from>
    <xdr:to>
      <xdr:col>72</xdr:col>
      <xdr:colOff>38100</xdr:colOff>
      <xdr:row>98</xdr:row>
      <xdr:rowOff>165812</xdr:rowOff>
    </xdr:to>
    <xdr:sp macro="" textlink="">
      <xdr:nvSpPr>
        <xdr:cNvPr id="693" name="楕円 692"/>
        <xdr:cNvSpPr/>
      </xdr:nvSpPr>
      <xdr:spPr>
        <a:xfrm>
          <a:off x="13652500" y="1686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156939</xdr:rowOff>
    </xdr:from>
    <xdr:ext cx="469744" cy="259045"/>
    <xdr:sp macro="" textlink="">
      <xdr:nvSpPr>
        <xdr:cNvPr id="694" name="テキスト ボックス 693"/>
        <xdr:cNvSpPr txBox="1"/>
      </xdr:nvSpPr>
      <xdr:spPr>
        <a:xfrm>
          <a:off x="13468428" y="169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86010</xdr:rowOff>
    </xdr:from>
    <xdr:to>
      <xdr:col>67</xdr:col>
      <xdr:colOff>101600</xdr:colOff>
      <xdr:row>99</xdr:row>
      <xdr:rowOff>16160</xdr:rowOff>
    </xdr:to>
    <xdr:sp macro="" textlink="">
      <xdr:nvSpPr>
        <xdr:cNvPr id="695" name="楕円 694"/>
        <xdr:cNvSpPr/>
      </xdr:nvSpPr>
      <xdr:spPr>
        <a:xfrm>
          <a:off x="12763500" y="168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7287</xdr:rowOff>
    </xdr:from>
    <xdr:ext cx="378565" cy="259045"/>
    <xdr:sp macro="" textlink="">
      <xdr:nvSpPr>
        <xdr:cNvPr id="696" name="テキスト ボックス 695"/>
        <xdr:cNvSpPr txBox="1"/>
      </xdr:nvSpPr>
      <xdr:spPr>
        <a:xfrm>
          <a:off x="12625017" y="16980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7" name="正方形/長方形 69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8" name="正方形/長方形 69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9" name="正方形/長方形 69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0" name="正方形/長方形 69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1" name="正方形/長方形 70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2" name="正方形/長方形 70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3" name="正方形/長方形 70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0" name="テキスト ボックス 70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2" name="テキスト ボックス 71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4" name="テキスト ボックス 71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6" name="テキスト ボックス 71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0" name="直線コネクタ 719"/>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3" name="投資及び出資金最大値テキスト"/>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4" name="直線コネクタ 723"/>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94552</xdr:rowOff>
    </xdr:from>
    <xdr:to>
      <xdr:col>116</xdr:col>
      <xdr:colOff>63500</xdr:colOff>
      <xdr:row>38</xdr:row>
      <xdr:rowOff>125984</xdr:rowOff>
    </xdr:to>
    <xdr:cxnSp macro="">
      <xdr:nvCxnSpPr>
        <xdr:cNvPr id="725" name="直線コネクタ 724"/>
        <xdr:cNvCxnSpPr/>
      </xdr:nvCxnSpPr>
      <xdr:spPr>
        <a:xfrm flipV="1">
          <a:off x="21323300" y="6609652"/>
          <a:ext cx="8382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6" name="投資及び出資金平均値テキスト"/>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7" name="フローチャート: 判断 726"/>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125984</xdr:rowOff>
    </xdr:from>
    <xdr:to>
      <xdr:col>111</xdr:col>
      <xdr:colOff>177800</xdr:colOff>
      <xdr:row>39</xdr:row>
      <xdr:rowOff>42735</xdr:rowOff>
    </xdr:to>
    <xdr:cxnSp macro="">
      <xdr:nvCxnSpPr>
        <xdr:cNvPr id="728" name="直線コネクタ 727"/>
        <xdr:cNvCxnSpPr/>
      </xdr:nvCxnSpPr>
      <xdr:spPr>
        <a:xfrm flipV="1">
          <a:off x="20434300" y="6641084"/>
          <a:ext cx="889000" cy="8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29" name="フローチャート: 判断 728"/>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0" name="テキスト ボックス 729"/>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42735</xdr:rowOff>
    </xdr:from>
    <xdr:to>
      <xdr:col>107</xdr:col>
      <xdr:colOff>50800</xdr:colOff>
      <xdr:row>39</xdr:row>
      <xdr:rowOff>44450</xdr:rowOff>
    </xdr:to>
    <xdr:cxnSp macro="">
      <xdr:nvCxnSpPr>
        <xdr:cNvPr id="731" name="直線コネクタ 730"/>
        <xdr:cNvCxnSpPr/>
      </xdr:nvCxnSpPr>
      <xdr:spPr>
        <a:xfrm flipV="1">
          <a:off x="19545300" y="672928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2" name="フローチャート: 判断 731"/>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3" name="テキスト ボックス 732"/>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153035</xdr:rowOff>
    </xdr:from>
    <xdr:to>
      <xdr:col>102</xdr:col>
      <xdr:colOff>114300</xdr:colOff>
      <xdr:row>39</xdr:row>
      <xdr:rowOff>44450</xdr:rowOff>
    </xdr:to>
    <xdr:cxnSp macro="">
      <xdr:nvCxnSpPr>
        <xdr:cNvPr id="734" name="直線コネクタ 733"/>
        <xdr:cNvCxnSpPr/>
      </xdr:nvCxnSpPr>
      <xdr:spPr>
        <a:xfrm>
          <a:off x="18656300" y="666813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5" name="フローチャート: 判断 734"/>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6" name="テキスト ボックス 735"/>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7" name="フローチャート: 判断 736"/>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38" name="テキスト ボックス 737"/>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43752</xdr:rowOff>
    </xdr:from>
    <xdr:to>
      <xdr:col>116</xdr:col>
      <xdr:colOff>114300</xdr:colOff>
      <xdr:row>38</xdr:row>
      <xdr:rowOff>145352</xdr:rowOff>
    </xdr:to>
    <xdr:sp macro="" textlink="">
      <xdr:nvSpPr>
        <xdr:cNvPr id="744" name="楕円 743"/>
        <xdr:cNvSpPr/>
      </xdr:nvSpPr>
      <xdr:spPr>
        <a:xfrm>
          <a:off x="22110700" y="655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6368</xdr:rowOff>
    </xdr:from>
    <xdr:ext cx="378565" cy="259045"/>
    <xdr:sp macro="" textlink="">
      <xdr:nvSpPr>
        <xdr:cNvPr id="745" name="投資及び出資金該当値テキスト"/>
        <xdr:cNvSpPr txBox="1"/>
      </xdr:nvSpPr>
      <xdr:spPr>
        <a:xfrm>
          <a:off x="22212300" y="6521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75184</xdr:rowOff>
    </xdr:from>
    <xdr:to>
      <xdr:col>112</xdr:col>
      <xdr:colOff>38100</xdr:colOff>
      <xdr:row>39</xdr:row>
      <xdr:rowOff>5334</xdr:rowOff>
    </xdr:to>
    <xdr:sp macro="" textlink="">
      <xdr:nvSpPr>
        <xdr:cNvPr id="746" name="楕円 745"/>
        <xdr:cNvSpPr/>
      </xdr:nvSpPr>
      <xdr:spPr>
        <a:xfrm>
          <a:off x="212725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167911</xdr:rowOff>
    </xdr:from>
    <xdr:ext cx="378565" cy="259045"/>
    <xdr:sp macro="" textlink="">
      <xdr:nvSpPr>
        <xdr:cNvPr id="747" name="テキスト ボックス 746"/>
        <xdr:cNvSpPr txBox="1"/>
      </xdr:nvSpPr>
      <xdr:spPr>
        <a:xfrm>
          <a:off x="21134017" y="6683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163385</xdr:rowOff>
    </xdr:from>
    <xdr:to>
      <xdr:col>107</xdr:col>
      <xdr:colOff>101600</xdr:colOff>
      <xdr:row>39</xdr:row>
      <xdr:rowOff>93535</xdr:rowOff>
    </xdr:to>
    <xdr:sp macro="" textlink="">
      <xdr:nvSpPr>
        <xdr:cNvPr id="748" name="楕円 747"/>
        <xdr:cNvSpPr/>
      </xdr:nvSpPr>
      <xdr:spPr>
        <a:xfrm>
          <a:off x="20383500" y="66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84662</xdr:rowOff>
    </xdr:from>
    <xdr:ext cx="249299" cy="259045"/>
    <xdr:sp macro="" textlink="">
      <xdr:nvSpPr>
        <xdr:cNvPr id="749" name="テキスト ボックス 748"/>
        <xdr:cNvSpPr txBox="1"/>
      </xdr:nvSpPr>
      <xdr:spPr>
        <a:xfrm>
          <a:off x="20309650" y="67712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0" name="楕円 74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1" name="テキスト ボックス 750"/>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102235</xdr:rowOff>
    </xdr:from>
    <xdr:to>
      <xdr:col>98</xdr:col>
      <xdr:colOff>38100</xdr:colOff>
      <xdr:row>39</xdr:row>
      <xdr:rowOff>32385</xdr:rowOff>
    </xdr:to>
    <xdr:sp macro="" textlink="">
      <xdr:nvSpPr>
        <xdr:cNvPr id="752" name="楕円 751"/>
        <xdr:cNvSpPr/>
      </xdr:nvSpPr>
      <xdr:spPr>
        <a:xfrm>
          <a:off x="18605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23512</xdr:rowOff>
    </xdr:from>
    <xdr:ext cx="378565" cy="259045"/>
    <xdr:sp macro="" textlink="">
      <xdr:nvSpPr>
        <xdr:cNvPr id="753" name="テキスト ボックス 752"/>
        <xdr:cNvSpPr txBox="1"/>
      </xdr:nvSpPr>
      <xdr:spPr>
        <a:xfrm>
          <a:off x="18467017" y="6710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7" name="直線コネクタ 776"/>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0" name="貸付金最大値テキスト"/>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1" name="直線コネクタ 780"/>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3" name="貸付金平均値テキスト"/>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4" name="フローチャート: 判断 783"/>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6" name="フローチャート: 判断 785"/>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7" name="テキスト ボックス 786"/>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30334</xdr:rowOff>
    </xdr:from>
    <xdr:to>
      <xdr:col>107</xdr:col>
      <xdr:colOff>50800</xdr:colOff>
      <xdr:row>59</xdr:row>
      <xdr:rowOff>44450</xdr:rowOff>
    </xdr:to>
    <xdr:cxnSp macro="">
      <xdr:nvCxnSpPr>
        <xdr:cNvPr id="788" name="直線コネクタ 787"/>
        <xdr:cNvCxnSpPr/>
      </xdr:nvCxnSpPr>
      <xdr:spPr>
        <a:xfrm>
          <a:off x="19545300" y="9974434"/>
          <a:ext cx="889000" cy="18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89" name="フローチャート: 判断 788"/>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0" name="テキスト ボックス 789"/>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30334</xdr:rowOff>
    </xdr:from>
    <xdr:to>
      <xdr:col>102</xdr:col>
      <xdr:colOff>114300</xdr:colOff>
      <xdr:row>59</xdr:row>
      <xdr:rowOff>43535</xdr:rowOff>
    </xdr:to>
    <xdr:cxnSp macro="">
      <xdr:nvCxnSpPr>
        <xdr:cNvPr id="791" name="直線コネクタ 790"/>
        <xdr:cNvCxnSpPr/>
      </xdr:nvCxnSpPr>
      <xdr:spPr>
        <a:xfrm flipV="1">
          <a:off x="18656300" y="9974434"/>
          <a:ext cx="889000" cy="18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2" name="フローチャート: 判断 791"/>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3" name="テキスト ボックス 792"/>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4" name="フローチャート: 判断 793"/>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5" name="テキスト ボックス 794"/>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150984</xdr:rowOff>
    </xdr:from>
    <xdr:to>
      <xdr:col>102</xdr:col>
      <xdr:colOff>165100</xdr:colOff>
      <xdr:row>58</xdr:row>
      <xdr:rowOff>81134</xdr:rowOff>
    </xdr:to>
    <xdr:sp macro="" textlink="">
      <xdr:nvSpPr>
        <xdr:cNvPr id="807" name="楕円 806"/>
        <xdr:cNvSpPr/>
      </xdr:nvSpPr>
      <xdr:spPr>
        <a:xfrm>
          <a:off x="19494500" y="99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97661</xdr:rowOff>
    </xdr:from>
    <xdr:ext cx="469744" cy="259045"/>
    <xdr:sp macro="" textlink="">
      <xdr:nvSpPr>
        <xdr:cNvPr id="808" name="テキスト ボックス 807"/>
        <xdr:cNvSpPr txBox="1"/>
      </xdr:nvSpPr>
      <xdr:spPr>
        <a:xfrm>
          <a:off x="19310428" y="969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164185</xdr:rowOff>
    </xdr:from>
    <xdr:to>
      <xdr:col>98</xdr:col>
      <xdr:colOff>38100</xdr:colOff>
      <xdr:row>59</xdr:row>
      <xdr:rowOff>94335</xdr:rowOff>
    </xdr:to>
    <xdr:sp macro="" textlink="">
      <xdr:nvSpPr>
        <xdr:cNvPr id="809" name="楕円 808"/>
        <xdr:cNvSpPr/>
      </xdr:nvSpPr>
      <xdr:spPr>
        <a:xfrm>
          <a:off x="18605500" y="1010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85462</xdr:rowOff>
    </xdr:from>
    <xdr:ext cx="313932" cy="259045"/>
    <xdr:sp macro="" textlink="">
      <xdr:nvSpPr>
        <xdr:cNvPr id="810" name="テキスト ボックス 809"/>
        <xdr:cNvSpPr txBox="1"/>
      </xdr:nvSpPr>
      <xdr:spPr>
        <a:xfrm>
          <a:off x="18499333" y="10201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1" name="テキスト ボックス 820"/>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1" name="テキスト ボックス 830"/>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3" name="テキスト ボックス 832"/>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7" name="直線コネクタ 836"/>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38" name="繰出金最小値テキスト"/>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39" name="直線コネクタ 838"/>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0" name="繰出金最大値テキスト"/>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1" name="直線コネクタ 840"/>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116808</xdr:rowOff>
    </xdr:from>
    <xdr:to>
      <xdr:col>116</xdr:col>
      <xdr:colOff>63500</xdr:colOff>
      <xdr:row>75</xdr:row>
      <xdr:rowOff>13121</xdr:rowOff>
    </xdr:to>
    <xdr:cxnSp macro="">
      <xdr:nvCxnSpPr>
        <xdr:cNvPr id="842" name="直線コネクタ 841"/>
        <xdr:cNvCxnSpPr/>
      </xdr:nvCxnSpPr>
      <xdr:spPr>
        <a:xfrm flipV="1">
          <a:off x="21323300" y="12804108"/>
          <a:ext cx="838200" cy="6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3" name="繰出金平均値テキスト"/>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4" name="フローチャート: 判断 843"/>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13121</xdr:rowOff>
    </xdr:from>
    <xdr:to>
      <xdr:col>111</xdr:col>
      <xdr:colOff>177800</xdr:colOff>
      <xdr:row>75</xdr:row>
      <xdr:rowOff>84706</xdr:rowOff>
    </xdr:to>
    <xdr:cxnSp macro="">
      <xdr:nvCxnSpPr>
        <xdr:cNvPr id="845" name="直線コネクタ 844"/>
        <xdr:cNvCxnSpPr/>
      </xdr:nvCxnSpPr>
      <xdr:spPr>
        <a:xfrm flipV="1">
          <a:off x="20434300" y="12871871"/>
          <a:ext cx="889000" cy="7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6" name="フローチャート: 判断 845"/>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7" name="テキスト ボックス 846"/>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84706</xdr:rowOff>
    </xdr:from>
    <xdr:to>
      <xdr:col>107</xdr:col>
      <xdr:colOff>50800</xdr:colOff>
      <xdr:row>75</xdr:row>
      <xdr:rowOff>111223</xdr:rowOff>
    </xdr:to>
    <xdr:cxnSp macro="">
      <xdr:nvCxnSpPr>
        <xdr:cNvPr id="848" name="直線コネクタ 847"/>
        <xdr:cNvCxnSpPr/>
      </xdr:nvCxnSpPr>
      <xdr:spPr>
        <a:xfrm flipV="1">
          <a:off x="19545300" y="12943456"/>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49" name="フローチャート: 判断 848"/>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0" name="テキスト ボックス 849"/>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111223</xdr:rowOff>
    </xdr:from>
    <xdr:to>
      <xdr:col>102</xdr:col>
      <xdr:colOff>114300</xdr:colOff>
      <xdr:row>75</xdr:row>
      <xdr:rowOff>128270</xdr:rowOff>
    </xdr:to>
    <xdr:cxnSp macro="">
      <xdr:nvCxnSpPr>
        <xdr:cNvPr id="851" name="直線コネクタ 850"/>
        <xdr:cNvCxnSpPr/>
      </xdr:nvCxnSpPr>
      <xdr:spPr>
        <a:xfrm flipV="1">
          <a:off x="18656300" y="12969973"/>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2" name="フローチャート: 判断 851"/>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3" name="テキスト ボックス 852"/>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4" name="フローチャート: 判断 853"/>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5" name="テキスト ボックス 854"/>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66008</xdr:rowOff>
    </xdr:from>
    <xdr:to>
      <xdr:col>116</xdr:col>
      <xdr:colOff>114300</xdr:colOff>
      <xdr:row>74</xdr:row>
      <xdr:rowOff>167608</xdr:rowOff>
    </xdr:to>
    <xdr:sp macro="" textlink="">
      <xdr:nvSpPr>
        <xdr:cNvPr id="861" name="楕円 860"/>
        <xdr:cNvSpPr/>
      </xdr:nvSpPr>
      <xdr:spPr>
        <a:xfrm>
          <a:off x="22110700" y="1275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88885</xdr:rowOff>
    </xdr:from>
    <xdr:ext cx="534377" cy="259045"/>
    <xdr:sp macro="" textlink="">
      <xdr:nvSpPr>
        <xdr:cNvPr id="862" name="繰出金該当値テキスト"/>
        <xdr:cNvSpPr txBox="1"/>
      </xdr:nvSpPr>
      <xdr:spPr>
        <a:xfrm>
          <a:off x="22212300" y="1260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133771</xdr:rowOff>
    </xdr:from>
    <xdr:to>
      <xdr:col>112</xdr:col>
      <xdr:colOff>38100</xdr:colOff>
      <xdr:row>75</xdr:row>
      <xdr:rowOff>63921</xdr:rowOff>
    </xdr:to>
    <xdr:sp macro="" textlink="">
      <xdr:nvSpPr>
        <xdr:cNvPr id="863" name="楕円 862"/>
        <xdr:cNvSpPr/>
      </xdr:nvSpPr>
      <xdr:spPr>
        <a:xfrm>
          <a:off x="21272500" y="1282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80448</xdr:rowOff>
    </xdr:from>
    <xdr:ext cx="534377" cy="259045"/>
    <xdr:sp macro="" textlink="">
      <xdr:nvSpPr>
        <xdr:cNvPr id="864" name="テキスト ボックス 863"/>
        <xdr:cNvSpPr txBox="1"/>
      </xdr:nvSpPr>
      <xdr:spPr>
        <a:xfrm>
          <a:off x="21056111" y="1259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33906</xdr:rowOff>
    </xdr:from>
    <xdr:to>
      <xdr:col>107</xdr:col>
      <xdr:colOff>101600</xdr:colOff>
      <xdr:row>75</xdr:row>
      <xdr:rowOff>135506</xdr:rowOff>
    </xdr:to>
    <xdr:sp macro="" textlink="">
      <xdr:nvSpPr>
        <xdr:cNvPr id="865" name="楕円 864"/>
        <xdr:cNvSpPr/>
      </xdr:nvSpPr>
      <xdr:spPr>
        <a:xfrm>
          <a:off x="20383500" y="1289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152033</xdr:rowOff>
    </xdr:from>
    <xdr:ext cx="534377" cy="259045"/>
    <xdr:sp macro="" textlink="">
      <xdr:nvSpPr>
        <xdr:cNvPr id="866" name="テキスト ボックス 865"/>
        <xdr:cNvSpPr txBox="1"/>
      </xdr:nvSpPr>
      <xdr:spPr>
        <a:xfrm>
          <a:off x="20167111" y="1266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60423</xdr:rowOff>
    </xdr:from>
    <xdr:to>
      <xdr:col>102</xdr:col>
      <xdr:colOff>165100</xdr:colOff>
      <xdr:row>75</xdr:row>
      <xdr:rowOff>162023</xdr:rowOff>
    </xdr:to>
    <xdr:sp macro="" textlink="">
      <xdr:nvSpPr>
        <xdr:cNvPr id="867" name="楕円 866"/>
        <xdr:cNvSpPr/>
      </xdr:nvSpPr>
      <xdr:spPr>
        <a:xfrm>
          <a:off x="19494500" y="129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7100</xdr:rowOff>
    </xdr:from>
    <xdr:ext cx="534377" cy="259045"/>
    <xdr:sp macro="" textlink="">
      <xdr:nvSpPr>
        <xdr:cNvPr id="868" name="テキスト ボックス 867"/>
        <xdr:cNvSpPr txBox="1"/>
      </xdr:nvSpPr>
      <xdr:spPr>
        <a:xfrm>
          <a:off x="19278111" y="1269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77470</xdr:rowOff>
    </xdr:from>
    <xdr:to>
      <xdr:col>98</xdr:col>
      <xdr:colOff>38100</xdr:colOff>
      <xdr:row>76</xdr:row>
      <xdr:rowOff>7620</xdr:rowOff>
    </xdr:to>
    <xdr:sp macro="" textlink="">
      <xdr:nvSpPr>
        <xdr:cNvPr id="869" name="楕円 868"/>
        <xdr:cNvSpPr/>
      </xdr:nvSpPr>
      <xdr:spPr>
        <a:xfrm>
          <a:off x="18605500" y="1293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24147</xdr:rowOff>
    </xdr:from>
    <xdr:ext cx="534377" cy="259045"/>
    <xdr:sp macro="" textlink="">
      <xdr:nvSpPr>
        <xdr:cNvPr id="870" name="テキスト ボックス 869"/>
        <xdr:cNvSpPr txBox="1"/>
      </xdr:nvSpPr>
      <xdr:spPr>
        <a:xfrm>
          <a:off x="18389111" y="1271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補助費等は前年度に比べ減少しているものの、病院事業会計及び下水道事業会計への繰出金や一部事務組合への負担金などにより高い水準で推移しており、類似団体内平均、全国平均を上回っている。</a:t>
          </a:r>
        </a:p>
        <a:p>
          <a:r>
            <a:rPr kumimoji="1" lang="ja-JP" altLang="en-US" sz="1300">
              <a:latin typeface="ＭＳ Ｐゴシック" panose="020B0600070205080204" pitchFamily="50" charset="-128"/>
              <a:ea typeface="ＭＳ Ｐゴシック" panose="020B0600070205080204" pitchFamily="50" charset="-128"/>
            </a:rPr>
            <a:t>普通建設事業に関しては、中心市街地整備や排水施設整備などの更新整備が継続している。また、今後も、大型の建設事業が想定されるため、一層の歳出削減に努める必要がある。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100838</xdr:rowOff>
    </xdr:from>
    <xdr:to>
      <xdr:col>24</xdr:col>
      <xdr:colOff>63500</xdr:colOff>
      <xdr:row>36</xdr:row>
      <xdr:rowOff>129984</xdr:rowOff>
    </xdr:to>
    <xdr:cxnSp macro="">
      <xdr:nvCxnSpPr>
        <xdr:cNvPr id="57" name="直線コネクタ 56"/>
        <xdr:cNvCxnSpPr/>
      </xdr:nvCxnSpPr>
      <xdr:spPr>
        <a:xfrm flipV="1">
          <a:off x="3797300" y="6273038"/>
          <a:ext cx="8382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121412</xdr:rowOff>
    </xdr:from>
    <xdr:to>
      <xdr:col>19</xdr:col>
      <xdr:colOff>177800</xdr:colOff>
      <xdr:row>36</xdr:row>
      <xdr:rowOff>129984</xdr:rowOff>
    </xdr:to>
    <xdr:cxnSp macro="">
      <xdr:nvCxnSpPr>
        <xdr:cNvPr id="60" name="直線コネクタ 59"/>
        <xdr:cNvCxnSpPr/>
      </xdr:nvCxnSpPr>
      <xdr:spPr>
        <a:xfrm>
          <a:off x="2908300" y="6293612"/>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121412</xdr:rowOff>
    </xdr:from>
    <xdr:to>
      <xdr:col>15</xdr:col>
      <xdr:colOff>50800</xdr:colOff>
      <xdr:row>36</xdr:row>
      <xdr:rowOff>145986</xdr:rowOff>
    </xdr:to>
    <xdr:cxnSp macro="">
      <xdr:nvCxnSpPr>
        <xdr:cNvPr id="63" name="直線コネクタ 62"/>
        <xdr:cNvCxnSpPr/>
      </xdr:nvCxnSpPr>
      <xdr:spPr>
        <a:xfrm flipV="1">
          <a:off x="2019300" y="629361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124841</xdr:rowOff>
    </xdr:from>
    <xdr:to>
      <xdr:col>10</xdr:col>
      <xdr:colOff>114300</xdr:colOff>
      <xdr:row>36</xdr:row>
      <xdr:rowOff>145986</xdr:rowOff>
    </xdr:to>
    <xdr:cxnSp macro="">
      <xdr:nvCxnSpPr>
        <xdr:cNvPr id="66" name="直線コネクタ 65"/>
        <xdr:cNvCxnSpPr/>
      </xdr:nvCxnSpPr>
      <xdr:spPr>
        <a:xfrm>
          <a:off x="1130300" y="6297041"/>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50038</xdr:rowOff>
    </xdr:from>
    <xdr:to>
      <xdr:col>24</xdr:col>
      <xdr:colOff>114300</xdr:colOff>
      <xdr:row>36</xdr:row>
      <xdr:rowOff>151638</xdr:rowOff>
    </xdr:to>
    <xdr:sp macro="" textlink="">
      <xdr:nvSpPr>
        <xdr:cNvPr id="76" name="楕円 75"/>
        <xdr:cNvSpPr/>
      </xdr:nvSpPr>
      <xdr:spPr>
        <a:xfrm>
          <a:off x="45847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28465</xdr:rowOff>
    </xdr:from>
    <xdr:ext cx="469744" cy="259045"/>
    <xdr:sp macro="" textlink="">
      <xdr:nvSpPr>
        <xdr:cNvPr id="77" name="議会費該当値テキスト"/>
        <xdr:cNvSpPr txBox="1"/>
      </xdr:nvSpPr>
      <xdr:spPr>
        <a:xfrm>
          <a:off x="4686300" y="620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79184</xdr:rowOff>
    </xdr:from>
    <xdr:to>
      <xdr:col>20</xdr:col>
      <xdr:colOff>38100</xdr:colOff>
      <xdr:row>37</xdr:row>
      <xdr:rowOff>9334</xdr:rowOff>
    </xdr:to>
    <xdr:sp macro="" textlink="">
      <xdr:nvSpPr>
        <xdr:cNvPr id="78" name="楕円 77"/>
        <xdr:cNvSpPr/>
      </xdr:nvSpPr>
      <xdr:spPr>
        <a:xfrm>
          <a:off x="3746500" y="625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461</xdr:rowOff>
    </xdr:from>
    <xdr:ext cx="469744" cy="259045"/>
    <xdr:sp macro="" textlink="">
      <xdr:nvSpPr>
        <xdr:cNvPr id="79" name="テキスト ボックス 78"/>
        <xdr:cNvSpPr txBox="1"/>
      </xdr:nvSpPr>
      <xdr:spPr>
        <a:xfrm>
          <a:off x="3562428" y="634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70612</xdr:rowOff>
    </xdr:from>
    <xdr:to>
      <xdr:col>15</xdr:col>
      <xdr:colOff>101600</xdr:colOff>
      <xdr:row>37</xdr:row>
      <xdr:rowOff>762</xdr:rowOff>
    </xdr:to>
    <xdr:sp macro="" textlink="">
      <xdr:nvSpPr>
        <xdr:cNvPr id="80" name="楕円 79"/>
        <xdr:cNvSpPr/>
      </xdr:nvSpPr>
      <xdr:spPr>
        <a:xfrm>
          <a:off x="28575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163339</xdr:rowOff>
    </xdr:from>
    <xdr:ext cx="469744" cy="259045"/>
    <xdr:sp macro="" textlink="">
      <xdr:nvSpPr>
        <xdr:cNvPr id="81" name="テキスト ボックス 80"/>
        <xdr:cNvSpPr txBox="1"/>
      </xdr:nvSpPr>
      <xdr:spPr>
        <a:xfrm>
          <a:off x="2673428" y="633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95186</xdr:rowOff>
    </xdr:from>
    <xdr:to>
      <xdr:col>10</xdr:col>
      <xdr:colOff>165100</xdr:colOff>
      <xdr:row>37</xdr:row>
      <xdr:rowOff>25336</xdr:rowOff>
    </xdr:to>
    <xdr:sp macro="" textlink="">
      <xdr:nvSpPr>
        <xdr:cNvPr id="82" name="楕円 81"/>
        <xdr:cNvSpPr/>
      </xdr:nvSpPr>
      <xdr:spPr>
        <a:xfrm>
          <a:off x="1968500" y="626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16463</xdr:rowOff>
    </xdr:from>
    <xdr:ext cx="469744" cy="259045"/>
    <xdr:sp macro="" textlink="">
      <xdr:nvSpPr>
        <xdr:cNvPr id="83" name="テキスト ボックス 82"/>
        <xdr:cNvSpPr txBox="1"/>
      </xdr:nvSpPr>
      <xdr:spPr>
        <a:xfrm>
          <a:off x="1784428" y="636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74041</xdr:rowOff>
    </xdr:from>
    <xdr:to>
      <xdr:col>6</xdr:col>
      <xdr:colOff>38100</xdr:colOff>
      <xdr:row>37</xdr:row>
      <xdr:rowOff>4191</xdr:rowOff>
    </xdr:to>
    <xdr:sp macro="" textlink="">
      <xdr:nvSpPr>
        <xdr:cNvPr id="84" name="楕円 83"/>
        <xdr:cNvSpPr/>
      </xdr:nvSpPr>
      <xdr:spPr>
        <a:xfrm>
          <a:off x="1079500" y="62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166768</xdr:rowOff>
    </xdr:from>
    <xdr:ext cx="469744" cy="259045"/>
    <xdr:sp macro="" textlink="">
      <xdr:nvSpPr>
        <xdr:cNvPr id="85" name="テキスト ボックス 84"/>
        <xdr:cNvSpPr txBox="1"/>
      </xdr:nvSpPr>
      <xdr:spPr>
        <a:xfrm>
          <a:off x="895428" y="633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57896</xdr:rowOff>
    </xdr:from>
    <xdr:to>
      <xdr:col>24</xdr:col>
      <xdr:colOff>63500</xdr:colOff>
      <xdr:row>58</xdr:row>
      <xdr:rowOff>76325</xdr:rowOff>
    </xdr:to>
    <xdr:cxnSp macro="">
      <xdr:nvCxnSpPr>
        <xdr:cNvPr id="114" name="直線コネクタ 113"/>
        <xdr:cNvCxnSpPr/>
      </xdr:nvCxnSpPr>
      <xdr:spPr>
        <a:xfrm flipV="1">
          <a:off x="3797300" y="10001996"/>
          <a:ext cx="838200" cy="1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63972</xdr:rowOff>
    </xdr:from>
    <xdr:to>
      <xdr:col>19</xdr:col>
      <xdr:colOff>177800</xdr:colOff>
      <xdr:row>58</xdr:row>
      <xdr:rowOff>76325</xdr:rowOff>
    </xdr:to>
    <xdr:cxnSp macro="">
      <xdr:nvCxnSpPr>
        <xdr:cNvPr id="117" name="直線コネクタ 116"/>
        <xdr:cNvCxnSpPr/>
      </xdr:nvCxnSpPr>
      <xdr:spPr>
        <a:xfrm>
          <a:off x="2908300" y="10008072"/>
          <a:ext cx="889000" cy="1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58890</xdr:rowOff>
    </xdr:from>
    <xdr:to>
      <xdr:col>15</xdr:col>
      <xdr:colOff>50800</xdr:colOff>
      <xdr:row>58</xdr:row>
      <xdr:rowOff>63972</xdr:rowOff>
    </xdr:to>
    <xdr:cxnSp macro="">
      <xdr:nvCxnSpPr>
        <xdr:cNvPr id="120" name="直線コネクタ 119"/>
        <xdr:cNvCxnSpPr/>
      </xdr:nvCxnSpPr>
      <xdr:spPr>
        <a:xfrm>
          <a:off x="2019300" y="10002990"/>
          <a:ext cx="8890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49007</xdr:rowOff>
    </xdr:from>
    <xdr:to>
      <xdr:col>10</xdr:col>
      <xdr:colOff>114300</xdr:colOff>
      <xdr:row>58</xdr:row>
      <xdr:rowOff>58890</xdr:rowOff>
    </xdr:to>
    <xdr:cxnSp macro="">
      <xdr:nvCxnSpPr>
        <xdr:cNvPr id="123" name="直線コネクタ 122"/>
        <xdr:cNvCxnSpPr/>
      </xdr:nvCxnSpPr>
      <xdr:spPr>
        <a:xfrm>
          <a:off x="1130300" y="9650207"/>
          <a:ext cx="889000" cy="35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7096</xdr:rowOff>
    </xdr:from>
    <xdr:to>
      <xdr:col>24</xdr:col>
      <xdr:colOff>114300</xdr:colOff>
      <xdr:row>58</xdr:row>
      <xdr:rowOff>108696</xdr:rowOff>
    </xdr:to>
    <xdr:sp macro="" textlink="">
      <xdr:nvSpPr>
        <xdr:cNvPr id="133" name="楕円 132"/>
        <xdr:cNvSpPr/>
      </xdr:nvSpPr>
      <xdr:spPr>
        <a:xfrm>
          <a:off x="4584700" y="995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93473</xdr:rowOff>
    </xdr:from>
    <xdr:ext cx="534377" cy="259045"/>
    <xdr:sp macro="" textlink="">
      <xdr:nvSpPr>
        <xdr:cNvPr id="134" name="総務費該当値テキスト"/>
        <xdr:cNvSpPr txBox="1"/>
      </xdr:nvSpPr>
      <xdr:spPr>
        <a:xfrm>
          <a:off x="4686300" y="986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25525</xdr:rowOff>
    </xdr:from>
    <xdr:to>
      <xdr:col>20</xdr:col>
      <xdr:colOff>38100</xdr:colOff>
      <xdr:row>58</xdr:row>
      <xdr:rowOff>127125</xdr:rowOff>
    </xdr:to>
    <xdr:sp macro="" textlink="">
      <xdr:nvSpPr>
        <xdr:cNvPr id="135" name="楕円 134"/>
        <xdr:cNvSpPr/>
      </xdr:nvSpPr>
      <xdr:spPr>
        <a:xfrm>
          <a:off x="3746500" y="9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118252</xdr:rowOff>
    </xdr:from>
    <xdr:ext cx="534377" cy="259045"/>
    <xdr:sp macro="" textlink="">
      <xdr:nvSpPr>
        <xdr:cNvPr id="136" name="テキスト ボックス 135"/>
        <xdr:cNvSpPr txBox="1"/>
      </xdr:nvSpPr>
      <xdr:spPr>
        <a:xfrm>
          <a:off x="3530111" y="1006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13172</xdr:rowOff>
    </xdr:from>
    <xdr:to>
      <xdr:col>15</xdr:col>
      <xdr:colOff>101600</xdr:colOff>
      <xdr:row>58</xdr:row>
      <xdr:rowOff>114772</xdr:rowOff>
    </xdr:to>
    <xdr:sp macro="" textlink="">
      <xdr:nvSpPr>
        <xdr:cNvPr id="137" name="楕円 136"/>
        <xdr:cNvSpPr/>
      </xdr:nvSpPr>
      <xdr:spPr>
        <a:xfrm>
          <a:off x="2857500" y="995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105899</xdr:rowOff>
    </xdr:from>
    <xdr:ext cx="534377" cy="259045"/>
    <xdr:sp macro="" textlink="">
      <xdr:nvSpPr>
        <xdr:cNvPr id="138" name="テキスト ボックス 137"/>
        <xdr:cNvSpPr txBox="1"/>
      </xdr:nvSpPr>
      <xdr:spPr>
        <a:xfrm>
          <a:off x="2641111" y="1004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8090</xdr:rowOff>
    </xdr:from>
    <xdr:to>
      <xdr:col>10</xdr:col>
      <xdr:colOff>165100</xdr:colOff>
      <xdr:row>58</xdr:row>
      <xdr:rowOff>109690</xdr:rowOff>
    </xdr:to>
    <xdr:sp macro="" textlink="">
      <xdr:nvSpPr>
        <xdr:cNvPr id="139" name="楕円 138"/>
        <xdr:cNvSpPr/>
      </xdr:nvSpPr>
      <xdr:spPr>
        <a:xfrm>
          <a:off x="1968500" y="995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100817</xdr:rowOff>
    </xdr:from>
    <xdr:ext cx="534377" cy="259045"/>
    <xdr:sp macro="" textlink="">
      <xdr:nvSpPr>
        <xdr:cNvPr id="140" name="テキスト ボックス 139"/>
        <xdr:cNvSpPr txBox="1"/>
      </xdr:nvSpPr>
      <xdr:spPr>
        <a:xfrm>
          <a:off x="1752111" y="1004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169657</xdr:rowOff>
    </xdr:from>
    <xdr:to>
      <xdr:col>6</xdr:col>
      <xdr:colOff>38100</xdr:colOff>
      <xdr:row>56</xdr:row>
      <xdr:rowOff>99807</xdr:rowOff>
    </xdr:to>
    <xdr:sp macro="" textlink="">
      <xdr:nvSpPr>
        <xdr:cNvPr id="141" name="楕円 140"/>
        <xdr:cNvSpPr/>
      </xdr:nvSpPr>
      <xdr:spPr>
        <a:xfrm>
          <a:off x="1079500" y="959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90934</xdr:rowOff>
    </xdr:from>
    <xdr:ext cx="599010" cy="259045"/>
    <xdr:sp macro="" textlink="">
      <xdr:nvSpPr>
        <xdr:cNvPr id="142" name="テキスト ボックス 141"/>
        <xdr:cNvSpPr txBox="1"/>
      </xdr:nvSpPr>
      <xdr:spPr>
        <a:xfrm>
          <a:off x="830795" y="969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27122</xdr:rowOff>
    </xdr:from>
    <xdr:to>
      <xdr:col>24</xdr:col>
      <xdr:colOff>63500</xdr:colOff>
      <xdr:row>77</xdr:row>
      <xdr:rowOff>65374</xdr:rowOff>
    </xdr:to>
    <xdr:cxnSp macro="">
      <xdr:nvCxnSpPr>
        <xdr:cNvPr id="172" name="直線コネクタ 171"/>
        <xdr:cNvCxnSpPr/>
      </xdr:nvCxnSpPr>
      <xdr:spPr>
        <a:xfrm flipV="1">
          <a:off x="3797300" y="13228772"/>
          <a:ext cx="838200" cy="3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65374</xdr:rowOff>
    </xdr:from>
    <xdr:to>
      <xdr:col>19</xdr:col>
      <xdr:colOff>177800</xdr:colOff>
      <xdr:row>77</xdr:row>
      <xdr:rowOff>96090</xdr:rowOff>
    </xdr:to>
    <xdr:cxnSp macro="">
      <xdr:nvCxnSpPr>
        <xdr:cNvPr id="175" name="直線コネクタ 174"/>
        <xdr:cNvCxnSpPr/>
      </xdr:nvCxnSpPr>
      <xdr:spPr>
        <a:xfrm flipV="1">
          <a:off x="2908300" y="13267024"/>
          <a:ext cx="889000" cy="3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88669</xdr:rowOff>
    </xdr:from>
    <xdr:to>
      <xdr:col>15</xdr:col>
      <xdr:colOff>50800</xdr:colOff>
      <xdr:row>77</xdr:row>
      <xdr:rowOff>96090</xdr:rowOff>
    </xdr:to>
    <xdr:cxnSp macro="">
      <xdr:nvCxnSpPr>
        <xdr:cNvPr id="178" name="直線コネクタ 177"/>
        <xdr:cNvCxnSpPr/>
      </xdr:nvCxnSpPr>
      <xdr:spPr>
        <a:xfrm>
          <a:off x="2019300" y="13290319"/>
          <a:ext cx="889000" cy="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88669</xdr:rowOff>
    </xdr:from>
    <xdr:to>
      <xdr:col>10</xdr:col>
      <xdr:colOff>114300</xdr:colOff>
      <xdr:row>78</xdr:row>
      <xdr:rowOff>127477</xdr:rowOff>
    </xdr:to>
    <xdr:cxnSp macro="">
      <xdr:nvCxnSpPr>
        <xdr:cNvPr id="181" name="直線コネクタ 180"/>
        <xdr:cNvCxnSpPr/>
      </xdr:nvCxnSpPr>
      <xdr:spPr>
        <a:xfrm flipV="1">
          <a:off x="1130300" y="13290319"/>
          <a:ext cx="889000" cy="21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147772</xdr:rowOff>
    </xdr:from>
    <xdr:to>
      <xdr:col>24</xdr:col>
      <xdr:colOff>114300</xdr:colOff>
      <xdr:row>77</xdr:row>
      <xdr:rowOff>77922</xdr:rowOff>
    </xdr:to>
    <xdr:sp macro="" textlink="">
      <xdr:nvSpPr>
        <xdr:cNvPr id="191" name="楕円 190"/>
        <xdr:cNvSpPr/>
      </xdr:nvSpPr>
      <xdr:spPr>
        <a:xfrm>
          <a:off x="4584700" y="1317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126199</xdr:rowOff>
    </xdr:from>
    <xdr:ext cx="599010" cy="259045"/>
    <xdr:sp macro="" textlink="">
      <xdr:nvSpPr>
        <xdr:cNvPr id="192" name="民生費該当値テキスト"/>
        <xdr:cNvSpPr txBox="1"/>
      </xdr:nvSpPr>
      <xdr:spPr>
        <a:xfrm>
          <a:off x="4686300" y="131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14574</xdr:rowOff>
    </xdr:from>
    <xdr:to>
      <xdr:col>20</xdr:col>
      <xdr:colOff>38100</xdr:colOff>
      <xdr:row>77</xdr:row>
      <xdr:rowOff>116174</xdr:rowOff>
    </xdr:to>
    <xdr:sp macro="" textlink="">
      <xdr:nvSpPr>
        <xdr:cNvPr id="193" name="楕円 192"/>
        <xdr:cNvSpPr/>
      </xdr:nvSpPr>
      <xdr:spPr>
        <a:xfrm>
          <a:off x="3746500" y="1321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107301</xdr:rowOff>
    </xdr:from>
    <xdr:ext cx="599010" cy="259045"/>
    <xdr:sp macro="" textlink="">
      <xdr:nvSpPr>
        <xdr:cNvPr id="194" name="テキスト ボックス 193"/>
        <xdr:cNvSpPr txBox="1"/>
      </xdr:nvSpPr>
      <xdr:spPr>
        <a:xfrm>
          <a:off x="3497795" y="1330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45290</xdr:rowOff>
    </xdr:from>
    <xdr:to>
      <xdr:col>15</xdr:col>
      <xdr:colOff>101600</xdr:colOff>
      <xdr:row>77</xdr:row>
      <xdr:rowOff>146890</xdr:rowOff>
    </xdr:to>
    <xdr:sp macro="" textlink="">
      <xdr:nvSpPr>
        <xdr:cNvPr id="195" name="楕円 194"/>
        <xdr:cNvSpPr/>
      </xdr:nvSpPr>
      <xdr:spPr>
        <a:xfrm>
          <a:off x="2857500" y="1324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138017</xdr:rowOff>
    </xdr:from>
    <xdr:ext cx="599010" cy="259045"/>
    <xdr:sp macro="" textlink="">
      <xdr:nvSpPr>
        <xdr:cNvPr id="196" name="テキスト ボックス 195"/>
        <xdr:cNvSpPr txBox="1"/>
      </xdr:nvSpPr>
      <xdr:spPr>
        <a:xfrm>
          <a:off x="2608795" y="13339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37869</xdr:rowOff>
    </xdr:from>
    <xdr:to>
      <xdr:col>10</xdr:col>
      <xdr:colOff>165100</xdr:colOff>
      <xdr:row>77</xdr:row>
      <xdr:rowOff>139469</xdr:rowOff>
    </xdr:to>
    <xdr:sp macro="" textlink="">
      <xdr:nvSpPr>
        <xdr:cNvPr id="197" name="楕円 196"/>
        <xdr:cNvSpPr/>
      </xdr:nvSpPr>
      <xdr:spPr>
        <a:xfrm>
          <a:off x="1968500" y="1323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130596</xdr:rowOff>
    </xdr:from>
    <xdr:ext cx="599010" cy="259045"/>
    <xdr:sp macro="" textlink="">
      <xdr:nvSpPr>
        <xdr:cNvPr id="198" name="テキスト ボックス 197"/>
        <xdr:cNvSpPr txBox="1"/>
      </xdr:nvSpPr>
      <xdr:spPr>
        <a:xfrm>
          <a:off x="1719795" y="1333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76677</xdr:rowOff>
    </xdr:from>
    <xdr:to>
      <xdr:col>6</xdr:col>
      <xdr:colOff>38100</xdr:colOff>
      <xdr:row>79</xdr:row>
      <xdr:rowOff>6827</xdr:rowOff>
    </xdr:to>
    <xdr:sp macro="" textlink="">
      <xdr:nvSpPr>
        <xdr:cNvPr id="199" name="楕円 198"/>
        <xdr:cNvSpPr/>
      </xdr:nvSpPr>
      <xdr:spPr>
        <a:xfrm>
          <a:off x="1079500" y="1344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169404</xdr:rowOff>
    </xdr:from>
    <xdr:ext cx="599010" cy="259045"/>
    <xdr:sp macro="" textlink="">
      <xdr:nvSpPr>
        <xdr:cNvPr id="200" name="テキスト ボックス 199"/>
        <xdr:cNvSpPr txBox="1"/>
      </xdr:nvSpPr>
      <xdr:spPr>
        <a:xfrm>
          <a:off x="830795" y="1354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14084</xdr:rowOff>
    </xdr:from>
    <xdr:to>
      <xdr:col>24</xdr:col>
      <xdr:colOff>63500</xdr:colOff>
      <xdr:row>96</xdr:row>
      <xdr:rowOff>87122</xdr:rowOff>
    </xdr:to>
    <xdr:cxnSp macro="">
      <xdr:nvCxnSpPr>
        <xdr:cNvPr id="230" name="直線コネクタ 229"/>
        <xdr:cNvCxnSpPr/>
      </xdr:nvCxnSpPr>
      <xdr:spPr>
        <a:xfrm>
          <a:off x="3797300" y="16473284"/>
          <a:ext cx="838200" cy="7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158045</xdr:rowOff>
    </xdr:from>
    <xdr:to>
      <xdr:col>19</xdr:col>
      <xdr:colOff>177800</xdr:colOff>
      <xdr:row>96</xdr:row>
      <xdr:rowOff>14084</xdr:rowOff>
    </xdr:to>
    <xdr:cxnSp macro="">
      <xdr:nvCxnSpPr>
        <xdr:cNvPr id="233" name="直線コネクタ 232"/>
        <xdr:cNvCxnSpPr/>
      </xdr:nvCxnSpPr>
      <xdr:spPr>
        <a:xfrm>
          <a:off x="2908300" y="16445795"/>
          <a:ext cx="889000" cy="2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76016</xdr:rowOff>
    </xdr:from>
    <xdr:to>
      <xdr:col>15</xdr:col>
      <xdr:colOff>50800</xdr:colOff>
      <xdr:row>95</xdr:row>
      <xdr:rowOff>158045</xdr:rowOff>
    </xdr:to>
    <xdr:cxnSp macro="">
      <xdr:nvCxnSpPr>
        <xdr:cNvPr id="236" name="直線コネクタ 235"/>
        <xdr:cNvCxnSpPr/>
      </xdr:nvCxnSpPr>
      <xdr:spPr>
        <a:xfrm>
          <a:off x="2019300" y="16363766"/>
          <a:ext cx="889000" cy="8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76016</xdr:rowOff>
    </xdr:from>
    <xdr:to>
      <xdr:col>10</xdr:col>
      <xdr:colOff>114300</xdr:colOff>
      <xdr:row>96</xdr:row>
      <xdr:rowOff>119717</xdr:rowOff>
    </xdr:to>
    <xdr:cxnSp macro="">
      <xdr:nvCxnSpPr>
        <xdr:cNvPr id="239" name="直線コネクタ 238"/>
        <xdr:cNvCxnSpPr/>
      </xdr:nvCxnSpPr>
      <xdr:spPr>
        <a:xfrm flipV="1">
          <a:off x="1130300" y="16363766"/>
          <a:ext cx="889000" cy="21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36322</xdr:rowOff>
    </xdr:from>
    <xdr:to>
      <xdr:col>24</xdr:col>
      <xdr:colOff>114300</xdr:colOff>
      <xdr:row>96</xdr:row>
      <xdr:rowOff>137922</xdr:rowOff>
    </xdr:to>
    <xdr:sp macro="" textlink="">
      <xdr:nvSpPr>
        <xdr:cNvPr id="249" name="楕円 248"/>
        <xdr:cNvSpPr/>
      </xdr:nvSpPr>
      <xdr:spPr>
        <a:xfrm>
          <a:off x="4584700" y="1649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59199</xdr:rowOff>
    </xdr:from>
    <xdr:ext cx="534377" cy="259045"/>
    <xdr:sp macro="" textlink="">
      <xdr:nvSpPr>
        <xdr:cNvPr id="250" name="衛生費該当値テキスト"/>
        <xdr:cNvSpPr txBox="1"/>
      </xdr:nvSpPr>
      <xdr:spPr>
        <a:xfrm>
          <a:off x="4686300" y="1634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134734</xdr:rowOff>
    </xdr:from>
    <xdr:to>
      <xdr:col>20</xdr:col>
      <xdr:colOff>38100</xdr:colOff>
      <xdr:row>96</xdr:row>
      <xdr:rowOff>64884</xdr:rowOff>
    </xdr:to>
    <xdr:sp macro="" textlink="">
      <xdr:nvSpPr>
        <xdr:cNvPr id="251" name="楕円 250"/>
        <xdr:cNvSpPr/>
      </xdr:nvSpPr>
      <xdr:spPr>
        <a:xfrm>
          <a:off x="3746500" y="164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81411</xdr:rowOff>
    </xdr:from>
    <xdr:ext cx="534377" cy="259045"/>
    <xdr:sp macro="" textlink="">
      <xdr:nvSpPr>
        <xdr:cNvPr id="252" name="テキスト ボックス 251"/>
        <xdr:cNvSpPr txBox="1"/>
      </xdr:nvSpPr>
      <xdr:spPr>
        <a:xfrm>
          <a:off x="3530111" y="1619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107245</xdr:rowOff>
    </xdr:from>
    <xdr:to>
      <xdr:col>15</xdr:col>
      <xdr:colOff>101600</xdr:colOff>
      <xdr:row>96</xdr:row>
      <xdr:rowOff>37395</xdr:rowOff>
    </xdr:to>
    <xdr:sp macro="" textlink="">
      <xdr:nvSpPr>
        <xdr:cNvPr id="253" name="楕円 252"/>
        <xdr:cNvSpPr/>
      </xdr:nvSpPr>
      <xdr:spPr>
        <a:xfrm>
          <a:off x="2857500" y="163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53922</xdr:rowOff>
    </xdr:from>
    <xdr:ext cx="534377" cy="259045"/>
    <xdr:sp macro="" textlink="">
      <xdr:nvSpPr>
        <xdr:cNvPr id="254" name="テキスト ボックス 253"/>
        <xdr:cNvSpPr txBox="1"/>
      </xdr:nvSpPr>
      <xdr:spPr>
        <a:xfrm>
          <a:off x="2641111" y="1617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25216</xdr:rowOff>
    </xdr:from>
    <xdr:to>
      <xdr:col>10</xdr:col>
      <xdr:colOff>165100</xdr:colOff>
      <xdr:row>95</xdr:row>
      <xdr:rowOff>126816</xdr:rowOff>
    </xdr:to>
    <xdr:sp macro="" textlink="">
      <xdr:nvSpPr>
        <xdr:cNvPr id="255" name="楕円 254"/>
        <xdr:cNvSpPr/>
      </xdr:nvSpPr>
      <xdr:spPr>
        <a:xfrm>
          <a:off x="1968500" y="163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143343</xdr:rowOff>
    </xdr:from>
    <xdr:ext cx="534377" cy="259045"/>
    <xdr:sp macro="" textlink="">
      <xdr:nvSpPr>
        <xdr:cNvPr id="256" name="テキスト ボックス 255"/>
        <xdr:cNvSpPr txBox="1"/>
      </xdr:nvSpPr>
      <xdr:spPr>
        <a:xfrm>
          <a:off x="1752111" y="1608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68917</xdr:rowOff>
    </xdr:from>
    <xdr:to>
      <xdr:col>6</xdr:col>
      <xdr:colOff>38100</xdr:colOff>
      <xdr:row>96</xdr:row>
      <xdr:rowOff>170517</xdr:rowOff>
    </xdr:to>
    <xdr:sp macro="" textlink="">
      <xdr:nvSpPr>
        <xdr:cNvPr id="257" name="楕円 256"/>
        <xdr:cNvSpPr/>
      </xdr:nvSpPr>
      <xdr:spPr>
        <a:xfrm>
          <a:off x="1079500" y="165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15594</xdr:rowOff>
    </xdr:from>
    <xdr:ext cx="534377" cy="259045"/>
    <xdr:sp macro="" textlink="">
      <xdr:nvSpPr>
        <xdr:cNvPr id="258" name="テキスト ボックス 257"/>
        <xdr:cNvSpPr txBox="1"/>
      </xdr:nvSpPr>
      <xdr:spPr>
        <a:xfrm>
          <a:off x="863111" y="16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138938</xdr:rowOff>
    </xdr:from>
    <xdr:to>
      <xdr:col>55</xdr:col>
      <xdr:colOff>0</xdr:colOff>
      <xdr:row>37</xdr:row>
      <xdr:rowOff>153416</xdr:rowOff>
    </xdr:to>
    <xdr:cxnSp macro="">
      <xdr:nvCxnSpPr>
        <xdr:cNvPr id="287" name="直線コネクタ 286"/>
        <xdr:cNvCxnSpPr/>
      </xdr:nvCxnSpPr>
      <xdr:spPr>
        <a:xfrm flipV="1">
          <a:off x="9639300" y="6482588"/>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153416</xdr:rowOff>
    </xdr:from>
    <xdr:to>
      <xdr:col>50</xdr:col>
      <xdr:colOff>114300</xdr:colOff>
      <xdr:row>37</xdr:row>
      <xdr:rowOff>153797</xdr:rowOff>
    </xdr:to>
    <xdr:cxnSp macro="">
      <xdr:nvCxnSpPr>
        <xdr:cNvPr id="290" name="直線コネクタ 289"/>
        <xdr:cNvCxnSpPr/>
      </xdr:nvCxnSpPr>
      <xdr:spPr>
        <a:xfrm flipV="1">
          <a:off x="8750300" y="649706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151892</xdr:rowOff>
    </xdr:from>
    <xdr:to>
      <xdr:col>45</xdr:col>
      <xdr:colOff>177800</xdr:colOff>
      <xdr:row>37</xdr:row>
      <xdr:rowOff>153797</xdr:rowOff>
    </xdr:to>
    <xdr:cxnSp macro="">
      <xdr:nvCxnSpPr>
        <xdr:cNvPr id="293" name="直線コネクタ 292"/>
        <xdr:cNvCxnSpPr/>
      </xdr:nvCxnSpPr>
      <xdr:spPr>
        <a:xfrm>
          <a:off x="7861300" y="649554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151511</xdr:rowOff>
    </xdr:from>
    <xdr:to>
      <xdr:col>41</xdr:col>
      <xdr:colOff>50800</xdr:colOff>
      <xdr:row>37</xdr:row>
      <xdr:rowOff>151892</xdr:rowOff>
    </xdr:to>
    <xdr:cxnSp macro="">
      <xdr:nvCxnSpPr>
        <xdr:cNvPr id="296" name="直線コネクタ 295"/>
        <xdr:cNvCxnSpPr/>
      </xdr:nvCxnSpPr>
      <xdr:spPr>
        <a:xfrm>
          <a:off x="6972300" y="649516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88138</xdr:rowOff>
    </xdr:from>
    <xdr:to>
      <xdr:col>55</xdr:col>
      <xdr:colOff>50800</xdr:colOff>
      <xdr:row>38</xdr:row>
      <xdr:rowOff>18288</xdr:rowOff>
    </xdr:to>
    <xdr:sp macro="" textlink="">
      <xdr:nvSpPr>
        <xdr:cNvPr id="306" name="楕円 305"/>
        <xdr:cNvSpPr/>
      </xdr:nvSpPr>
      <xdr:spPr>
        <a:xfrm>
          <a:off x="104267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66565</xdr:rowOff>
    </xdr:from>
    <xdr:ext cx="378565" cy="259045"/>
    <xdr:sp macro="" textlink="">
      <xdr:nvSpPr>
        <xdr:cNvPr id="307" name="労働費該当値テキスト"/>
        <xdr:cNvSpPr txBox="1"/>
      </xdr:nvSpPr>
      <xdr:spPr>
        <a:xfrm>
          <a:off x="10528300" y="641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102616</xdr:rowOff>
    </xdr:from>
    <xdr:to>
      <xdr:col>50</xdr:col>
      <xdr:colOff>165100</xdr:colOff>
      <xdr:row>38</xdr:row>
      <xdr:rowOff>32765</xdr:rowOff>
    </xdr:to>
    <xdr:sp macro="" textlink="">
      <xdr:nvSpPr>
        <xdr:cNvPr id="308" name="楕円 307"/>
        <xdr:cNvSpPr/>
      </xdr:nvSpPr>
      <xdr:spPr>
        <a:xfrm>
          <a:off x="9588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23893</xdr:rowOff>
    </xdr:from>
    <xdr:ext cx="378565" cy="259045"/>
    <xdr:sp macro="" textlink="">
      <xdr:nvSpPr>
        <xdr:cNvPr id="309" name="テキスト ボックス 308"/>
        <xdr:cNvSpPr txBox="1"/>
      </xdr:nvSpPr>
      <xdr:spPr>
        <a:xfrm>
          <a:off x="9450017" y="6538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102997</xdr:rowOff>
    </xdr:from>
    <xdr:to>
      <xdr:col>46</xdr:col>
      <xdr:colOff>38100</xdr:colOff>
      <xdr:row>38</xdr:row>
      <xdr:rowOff>33147</xdr:rowOff>
    </xdr:to>
    <xdr:sp macro="" textlink="">
      <xdr:nvSpPr>
        <xdr:cNvPr id="310" name="楕円 309"/>
        <xdr:cNvSpPr/>
      </xdr:nvSpPr>
      <xdr:spPr>
        <a:xfrm>
          <a:off x="8699500" y="64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24274</xdr:rowOff>
    </xdr:from>
    <xdr:ext cx="378565" cy="259045"/>
    <xdr:sp macro="" textlink="">
      <xdr:nvSpPr>
        <xdr:cNvPr id="311" name="テキスト ボックス 310"/>
        <xdr:cNvSpPr txBox="1"/>
      </xdr:nvSpPr>
      <xdr:spPr>
        <a:xfrm>
          <a:off x="8561017" y="653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101092</xdr:rowOff>
    </xdr:from>
    <xdr:to>
      <xdr:col>41</xdr:col>
      <xdr:colOff>101600</xdr:colOff>
      <xdr:row>38</xdr:row>
      <xdr:rowOff>31242</xdr:rowOff>
    </xdr:to>
    <xdr:sp macro="" textlink="">
      <xdr:nvSpPr>
        <xdr:cNvPr id="312" name="楕円 311"/>
        <xdr:cNvSpPr/>
      </xdr:nvSpPr>
      <xdr:spPr>
        <a:xfrm>
          <a:off x="7810500" y="64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22369</xdr:rowOff>
    </xdr:from>
    <xdr:ext cx="378565" cy="259045"/>
    <xdr:sp macro="" textlink="">
      <xdr:nvSpPr>
        <xdr:cNvPr id="313" name="テキスト ボックス 312"/>
        <xdr:cNvSpPr txBox="1"/>
      </xdr:nvSpPr>
      <xdr:spPr>
        <a:xfrm>
          <a:off x="7672017" y="6537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100711</xdr:rowOff>
    </xdr:from>
    <xdr:to>
      <xdr:col>36</xdr:col>
      <xdr:colOff>165100</xdr:colOff>
      <xdr:row>38</xdr:row>
      <xdr:rowOff>30861</xdr:rowOff>
    </xdr:to>
    <xdr:sp macro="" textlink="">
      <xdr:nvSpPr>
        <xdr:cNvPr id="314" name="楕円 313"/>
        <xdr:cNvSpPr/>
      </xdr:nvSpPr>
      <xdr:spPr>
        <a:xfrm>
          <a:off x="6921500" y="644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21988</xdr:rowOff>
    </xdr:from>
    <xdr:ext cx="378565" cy="259045"/>
    <xdr:sp macro="" textlink="">
      <xdr:nvSpPr>
        <xdr:cNvPr id="315" name="テキスト ボックス 314"/>
        <xdr:cNvSpPr txBox="1"/>
      </xdr:nvSpPr>
      <xdr:spPr>
        <a:xfrm>
          <a:off x="6783017" y="6537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86437</xdr:rowOff>
    </xdr:from>
    <xdr:to>
      <xdr:col>55</xdr:col>
      <xdr:colOff>0</xdr:colOff>
      <xdr:row>56</xdr:row>
      <xdr:rowOff>106416</xdr:rowOff>
    </xdr:to>
    <xdr:cxnSp macro="">
      <xdr:nvCxnSpPr>
        <xdr:cNvPr id="342" name="直線コネクタ 341"/>
        <xdr:cNvCxnSpPr/>
      </xdr:nvCxnSpPr>
      <xdr:spPr>
        <a:xfrm>
          <a:off x="9639300" y="9687637"/>
          <a:ext cx="838200" cy="1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86437</xdr:rowOff>
    </xdr:from>
    <xdr:to>
      <xdr:col>50</xdr:col>
      <xdr:colOff>114300</xdr:colOff>
      <xdr:row>56</xdr:row>
      <xdr:rowOff>116017</xdr:rowOff>
    </xdr:to>
    <xdr:cxnSp macro="">
      <xdr:nvCxnSpPr>
        <xdr:cNvPr id="345" name="直線コネクタ 344"/>
        <xdr:cNvCxnSpPr/>
      </xdr:nvCxnSpPr>
      <xdr:spPr>
        <a:xfrm flipV="1">
          <a:off x="8750300" y="9687637"/>
          <a:ext cx="889000" cy="2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116017</xdr:rowOff>
    </xdr:from>
    <xdr:to>
      <xdr:col>45</xdr:col>
      <xdr:colOff>177800</xdr:colOff>
      <xdr:row>56</xdr:row>
      <xdr:rowOff>166584</xdr:rowOff>
    </xdr:to>
    <xdr:cxnSp macro="">
      <xdr:nvCxnSpPr>
        <xdr:cNvPr id="348" name="直線コネクタ 347"/>
        <xdr:cNvCxnSpPr/>
      </xdr:nvCxnSpPr>
      <xdr:spPr>
        <a:xfrm flipV="1">
          <a:off x="7861300" y="9717217"/>
          <a:ext cx="889000" cy="5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130282</xdr:rowOff>
    </xdr:from>
    <xdr:to>
      <xdr:col>41</xdr:col>
      <xdr:colOff>50800</xdr:colOff>
      <xdr:row>56</xdr:row>
      <xdr:rowOff>166584</xdr:rowOff>
    </xdr:to>
    <xdr:cxnSp macro="">
      <xdr:nvCxnSpPr>
        <xdr:cNvPr id="351" name="直線コネクタ 350"/>
        <xdr:cNvCxnSpPr/>
      </xdr:nvCxnSpPr>
      <xdr:spPr>
        <a:xfrm>
          <a:off x="6972300" y="9731482"/>
          <a:ext cx="8890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55616</xdr:rowOff>
    </xdr:from>
    <xdr:to>
      <xdr:col>55</xdr:col>
      <xdr:colOff>50800</xdr:colOff>
      <xdr:row>56</xdr:row>
      <xdr:rowOff>157216</xdr:rowOff>
    </xdr:to>
    <xdr:sp macro="" textlink="">
      <xdr:nvSpPr>
        <xdr:cNvPr id="361" name="楕円 360"/>
        <xdr:cNvSpPr/>
      </xdr:nvSpPr>
      <xdr:spPr>
        <a:xfrm>
          <a:off x="10426700" y="965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78493</xdr:rowOff>
    </xdr:from>
    <xdr:ext cx="469744" cy="259045"/>
    <xdr:sp macro="" textlink="">
      <xdr:nvSpPr>
        <xdr:cNvPr id="362" name="農林水産業費該当値テキスト"/>
        <xdr:cNvSpPr txBox="1"/>
      </xdr:nvSpPr>
      <xdr:spPr>
        <a:xfrm>
          <a:off x="10528300" y="950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35637</xdr:rowOff>
    </xdr:from>
    <xdr:to>
      <xdr:col>50</xdr:col>
      <xdr:colOff>165100</xdr:colOff>
      <xdr:row>56</xdr:row>
      <xdr:rowOff>137237</xdr:rowOff>
    </xdr:to>
    <xdr:sp macro="" textlink="">
      <xdr:nvSpPr>
        <xdr:cNvPr id="363" name="楕円 362"/>
        <xdr:cNvSpPr/>
      </xdr:nvSpPr>
      <xdr:spPr>
        <a:xfrm>
          <a:off x="9588500" y="96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153764</xdr:rowOff>
    </xdr:from>
    <xdr:ext cx="469744" cy="259045"/>
    <xdr:sp macro="" textlink="">
      <xdr:nvSpPr>
        <xdr:cNvPr id="364" name="テキスト ボックス 363"/>
        <xdr:cNvSpPr txBox="1"/>
      </xdr:nvSpPr>
      <xdr:spPr>
        <a:xfrm>
          <a:off x="9404428" y="941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65217</xdr:rowOff>
    </xdr:from>
    <xdr:to>
      <xdr:col>46</xdr:col>
      <xdr:colOff>38100</xdr:colOff>
      <xdr:row>56</xdr:row>
      <xdr:rowOff>166817</xdr:rowOff>
    </xdr:to>
    <xdr:sp macro="" textlink="">
      <xdr:nvSpPr>
        <xdr:cNvPr id="365" name="楕円 364"/>
        <xdr:cNvSpPr/>
      </xdr:nvSpPr>
      <xdr:spPr>
        <a:xfrm>
          <a:off x="8699500" y="966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11894</xdr:rowOff>
    </xdr:from>
    <xdr:ext cx="469744" cy="259045"/>
    <xdr:sp macro="" textlink="">
      <xdr:nvSpPr>
        <xdr:cNvPr id="366" name="テキスト ボックス 365"/>
        <xdr:cNvSpPr txBox="1"/>
      </xdr:nvSpPr>
      <xdr:spPr>
        <a:xfrm>
          <a:off x="8515428" y="94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115784</xdr:rowOff>
    </xdr:from>
    <xdr:to>
      <xdr:col>41</xdr:col>
      <xdr:colOff>101600</xdr:colOff>
      <xdr:row>57</xdr:row>
      <xdr:rowOff>45934</xdr:rowOff>
    </xdr:to>
    <xdr:sp macro="" textlink="">
      <xdr:nvSpPr>
        <xdr:cNvPr id="367" name="楕円 366"/>
        <xdr:cNvSpPr/>
      </xdr:nvSpPr>
      <xdr:spPr>
        <a:xfrm>
          <a:off x="7810500" y="971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62461</xdr:rowOff>
    </xdr:from>
    <xdr:ext cx="469744" cy="259045"/>
    <xdr:sp macro="" textlink="">
      <xdr:nvSpPr>
        <xdr:cNvPr id="368" name="テキスト ボックス 367"/>
        <xdr:cNvSpPr txBox="1"/>
      </xdr:nvSpPr>
      <xdr:spPr>
        <a:xfrm>
          <a:off x="7626428" y="949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79482</xdr:rowOff>
    </xdr:from>
    <xdr:to>
      <xdr:col>36</xdr:col>
      <xdr:colOff>165100</xdr:colOff>
      <xdr:row>57</xdr:row>
      <xdr:rowOff>9632</xdr:rowOff>
    </xdr:to>
    <xdr:sp macro="" textlink="">
      <xdr:nvSpPr>
        <xdr:cNvPr id="369" name="楕円 368"/>
        <xdr:cNvSpPr/>
      </xdr:nvSpPr>
      <xdr:spPr>
        <a:xfrm>
          <a:off x="6921500" y="968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26159</xdr:rowOff>
    </xdr:from>
    <xdr:ext cx="469744" cy="259045"/>
    <xdr:sp macro="" textlink="">
      <xdr:nvSpPr>
        <xdr:cNvPr id="370" name="テキスト ボックス 369"/>
        <xdr:cNvSpPr txBox="1"/>
      </xdr:nvSpPr>
      <xdr:spPr>
        <a:xfrm>
          <a:off x="6737428" y="945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33610</xdr:rowOff>
    </xdr:from>
    <xdr:to>
      <xdr:col>55</xdr:col>
      <xdr:colOff>0</xdr:colOff>
      <xdr:row>78</xdr:row>
      <xdr:rowOff>87464</xdr:rowOff>
    </xdr:to>
    <xdr:cxnSp macro="">
      <xdr:nvCxnSpPr>
        <xdr:cNvPr id="399" name="直線コネクタ 398"/>
        <xdr:cNvCxnSpPr/>
      </xdr:nvCxnSpPr>
      <xdr:spPr>
        <a:xfrm>
          <a:off x="9639300" y="13406710"/>
          <a:ext cx="838200" cy="5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120726</xdr:rowOff>
    </xdr:from>
    <xdr:to>
      <xdr:col>50</xdr:col>
      <xdr:colOff>114300</xdr:colOff>
      <xdr:row>78</xdr:row>
      <xdr:rowOff>33610</xdr:rowOff>
    </xdr:to>
    <xdr:cxnSp macro="">
      <xdr:nvCxnSpPr>
        <xdr:cNvPr id="402" name="直線コネクタ 401"/>
        <xdr:cNvCxnSpPr/>
      </xdr:nvCxnSpPr>
      <xdr:spPr>
        <a:xfrm>
          <a:off x="8750300" y="13322376"/>
          <a:ext cx="889000" cy="8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120726</xdr:rowOff>
    </xdr:from>
    <xdr:to>
      <xdr:col>45</xdr:col>
      <xdr:colOff>177800</xdr:colOff>
      <xdr:row>78</xdr:row>
      <xdr:rowOff>15418</xdr:rowOff>
    </xdr:to>
    <xdr:cxnSp macro="">
      <xdr:nvCxnSpPr>
        <xdr:cNvPr id="405" name="直線コネクタ 404"/>
        <xdr:cNvCxnSpPr/>
      </xdr:nvCxnSpPr>
      <xdr:spPr>
        <a:xfrm flipV="1">
          <a:off x="7861300" y="13322376"/>
          <a:ext cx="889000" cy="6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53346</xdr:rowOff>
    </xdr:from>
    <xdr:to>
      <xdr:col>41</xdr:col>
      <xdr:colOff>50800</xdr:colOff>
      <xdr:row>78</xdr:row>
      <xdr:rowOff>15418</xdr:rowOff>
    </xdr:to>
    <xdr:cxnSp macro="">
      <xdr:nvCxnSpPr>
        <xdr:cNvPr id="408" name="直線コネクタ 407"/>
        <xdr:cNvCxnSpPr/>
      </xdr:nvCxnSpPr>
      <xdr:spPr>
        <a:xfrm>
          <a:off x="6972300" y="13254996"/>
          <a:ext cx="889000" cy="13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36664</xdr:rowOff>
    </xdr:from>
    <xdr:to>
      <xdr:col>55</xdr:col>
      <xdr:colOff>50800</xdr:colOff>
      <xdr:row>78</xdr:row>
      <xdr:rowOff>138264</xdr:rowOff>
    </xdr:to>
    <xdr:sp macro="" textlink="">
      <xdr:nvSpPr>
        <xdr:cNvPr id="418" name="楕円 417"/>
        <xdr:cNvSpPr/>
      </xdr:nvSpPr>
      <xdr:spPr>
        <a:xfrm>
          <a:off x="10426700" y="1340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148898</xdr:rowOff>
    </xdr:from>
    <xdr:ext cx="469744" cy="259045"/>
    <xdr:sp macro="" textlink="">
      <xdr:nvSpPr>
        <xdr:cNvPr id="419" name="商工費該当値テキスト"/>
        <xdr:cNvSpPr txBox="1"/>
      </xdr:nvSpPr>
      <xdr:spPr>
        <a:xfrm>
          <a:off x="10528300" y="1335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154260</xdr:rowOff>
    </xdr:from>
    <xdr:to>
      <xdr:col>50</xdr:col>
      <xdr:colOff>165100</xdr:colOff>
      <xdr:row>78</xdr:row>
      <xdr:rowOff>84410</xdr:rowOff>
    </xdr:to>
    <xdr:sp macro="" textlink="">
      <xdr:nvSpPr>
        <xdr:cNvPr id="420" name="楕円 419"/>
        <xdr:cNvSpPr/>
      </xdr:nvSpPr>
      <xdr:spPr>
        <a:xfrm>
          <a:off x="9588500" y="133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75537</xdr:rowOff>
    </xdr:from>
    <xdr:ext cx="469744" cy="259045"/>
    <xdr:sp macro="" textlink="">
      <xdr:nvSpPr>
        <xdr:cNvPr id="421" name="テキスト ボックス 420"/>
        <xdr:cNvSpPr txBox="1"/>
      </xdr:nvSpPr>
      <xdr:spPr>
        <a:xfrm>
          <a:off x="9404428" y="1344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69926</xdr:rowOff>
    </xdr:from>
    <xdr:to>
      <xdr:col>46</xdr:col>
      <xdr:colOff>38100</xdr:colOff>
      <xdr:row>78</xdr:row>
      <xdr:rowOff>76</xdr:rowOff>
    </xdr:to>
    <xdr:sp macro="" textlink="">
      <xdr:nvSpPr>
        <xdr:cNvPr id="422" name="楕円 421"/>
        <xdr:cNvSpPr/>
      </xdr:nvSpPr>
      <xdr:spPr>
        <a:xfrm>
          <a:off x="8699500" y="132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16603</xdr:rowOff>
    </xdr:from>
    <xdr:ext cx="534377" cy="259045"/>
    <xdr:sp macro="" textlink="">
      <xdr:nvSpPr>
        <xdr:cNvPr id="423" name="テキスト ボックス 422"/>
        <xdr:cNvSpPr txBox="1"/>
      </xdr:nvSpPr>
      <xdr:spPr>
        <a:xfrm>
          <a:off x="8483111" y="1304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136068</xdr:rowOff>
    </xdr:from>
    <xdr:to>
      <xdr:col>41</xdr:col>
      <xdr:colOff>101600</xdr:colOff>
      <xdr:row>78</xdr:row>
      <xdr:rowOff>66218</xdr:rowOff>
    </xdr:to>
    <xdr:sp macro="" textlink="">
      <xdr:nvSpPr>
        <xdr:cNvPr id="424" name="楕円 423"/>
        <xdr:cNvSpPr/>
      </xdr:nvSpPr>
      <xdr:spPr>
        <a:xfrm>
          <a:off x="7810500" y="1333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57345</xdr:rowOff>
    </xdr:from>
    <xdr:ext cx="534377" cy="259045"/>
    <xdr:sp macro="" textlink="">
      <xdr:nvSpPr>
        <xdr:cNvPr id="425" name="テキスト ボックス 424"/>
        <xdr:cNvSpPr txBox="1"/>
      </xdr:nvSpPr>
      <xdr:spPr>
        <a:xfrm>
          <a:off x="7594111" y="1343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2546</xdr:rowOff>
    </xdr:from>
    <xdr:to>
      <xdr:col>36</xdr:col>
      <xdr:colOff>165100</xdr:colOff>
      <xdr:row>77</xdr:row>
      <xdr:rowOff>104146</xdr:rowOff>
    </xdr:to>
    <xdr:sp macro="" textlink="">
      <xdr:nvSpPr>
        <xdr:cNvPr id="426" name="楕円 425"/>
        <xdr:cNvSpPr/>
      </xdr:nvSpPr>
      <xdr:spPr>
        <a:xfrm>
          <a:off x="6921500" y="132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120673</xdr:rowOff>
    </xdr:from>
    <xdr:ext cx="534377" cy="259045"/>
    <xdr:sp macro="" textlink="">
      <xdr:nvSpPr>
        <xdr:cNvPr id="427" name="テキスト ボックス 426"/>
        <xdr:cNvSpPr txBox="1"/>
      </xdr:nvSpPr>
      <xdr:spPr>
        <a:xfrm>
          <a:off x="6705111" y="129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140291</xdr:rowOff>
    </xdr:from>
    <xdr:to>
      <xdr:col>55</xdr:col>
      <xdr:colOff>0</xdr:colOff>
      <xdr:row>95</xdr:row>
      <xdr:rowOff>152597</xdr:rowOff>
    </xdr:to>
    <xdr:cxnSp macro="">
      <xdr:nvCxnSpPr>
        <xdr:cNvPr id="457" name="直線コネクタ 456"/>
        <xdr:cNvCxnSpPr/>
      </xdr:nvCxnSpPr>
      <xdr:spPr>
        <a:xfrm flipV="1">
          <a:off x="9639300" y="16256591"/>
          <a:ext cx="838200" cy="18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152597</xdr:rowOff>
    </xdr:from>
    <xdr:to>
      <xdr:col>50</xdr:col>
      <xdr:colOff>114300</xdr:colOff>
      <xdr:row>95</xdr:row>
      <xdr:rowOff>162579</xdr:rowOff>
    </xdr:to>
    <xdr:cxnSp macro="">
      <xdr:nvCxnSpPr>
        <xdr:cNvPr id="460" name="直線コネクタ 459"/>
        <xdr:cNvCxnSpPr/>
      </xdr:nvCxnSpPr>
      <xdr:spPr>
        <a:xfrm flipV="1">
          <a:off x="8750300" y="16440347"/>
          <a:ext cx="889000" cy="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108553</xdr:rowOff>
    </xdr:from>
    <xdr:to>
      <xdr:col>45</xdr:col>
      <xdr:colOff>177800</xdr:colOff>
      <xdr:row>95</xdr:row>
      <xdr:rowOff>162579</xdr:rowOff>
    </xdr:to>
    <xdr:cxnSp macro="">
      <xdr:nvCxnSpPr>
        <xdr:cNvPr id="463" name="直線コネクタ 462"/>
        <xdr:cNvCxnSpPr/>
      </xdr:nvCxnSpPr>
      <xdr:spPr>
        <a:xfrm>
          <a:off x="7861300" y="16224853"/>
          <a:ext cx="889000" cy="2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108553</xdr:rowOff>
    </xdr:from>
    <xdr:to>
      <xdr:col>41</xdr:col>
      <xdr:colOff>50800</xdr:colOff>
      <xdr:row>95</xdr:row>
      <xdr:rowOff>148558</xdr:rowOff>
    </xdr:to>
    <xdr:cxnSp macro="">
      <xdr:nvCxnSpPr>
        <xdr:cNvPr id="466" name="直線コネクタ 465"/>
        <xdr:cNvCxnSpPr/>
      </xdr:nvCxnSpPr>
      <xdr:spPr>
        <a:xfrm flipV="1">
          <a:off x="6972300" y="16224853"/>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89491</xdr:rowOff>
    </xdr:from>
    <xdr:to>
      <xdr:col>55</xdr:col>
      <xdr:colOff>50800</xdr:colOff>
      <xdr:row>95</xdr:row>
      <xdr:rowOff>19641</xdr:rowOff>
    </xdr:to>
    <xdr:sp macro="" textlink="">
      <xdr:nvSpPr>
        <xdr:cNvPr id="476" name="楕円 475"/>
        <xdr:cNvSpPr/>
      </xdr:nvSpPr>
      <xdr:spPr>
        <a:xfrm>
          <a:off x="10426700" y="1620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112368</xdr:rowOff>
    </xdr:from>
    <xdr:ext cx="534377" cy="259045"/>
    <xdr:sp macro="" textlink="">
      <xdr:nvSpPr>
        <xdr:cNvPr id="477" name="土木費該当値テキスト"/>
        <xdr:cNvSpPr txBox="1"/>
      </xdr:nvSpPr>
      <xdr:spPr>
        <a:xfrm>
          <a:off x="10528300" y="1605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101797</xdr:rowOff>
    </xdr:from>
    <xdr:to>
      <xdr:col>50</xdr:col>
      <xdr:colOff>165100</xdr:colOff>
      <xdr:row>96</xdr:row>
      <xdr:rowOff>31947</xdr:rowOff>
    </xdr:to>
    <xdr:sp macro="" textlink="">
      <xdr:nvSpPr>
        <xdr:cNvPr id="478" name="楕円 477"/>
        <xdr:cNvSpPr/>
      </xdr:nvSpPr>
      <xdr:spPr>
        <a:xfrm>
          <a:off x="9588500" y="1638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48474</xdr:rowOff>
    </xdr:from>
    <xdr:ext cx="534377" cy="259045"/>
    <xdr:sp macro="" textlink="">
      <xdr:nvSpPr>
        <xdr:cNvPr id="479" name="テキスト ボックス 478"/>
        <xdr:cNvSpPr txBox="1"/>
      </xdr:nvSpPr>
      <xdr:spPr>
        <a:xfrm>
          <a:off x="9372111" y="161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111779</xdr:rowOff>
    </xdr:from>
    <xdr:to>
      <xdr:col>46</xdr:col>
      <xdr:colOff>38100</xdr:colOff>
      <xdr:row>96</xdr:row>
      <xdr:rowOff>41929</xdr:rowOff>
    </xdr:to>
    <xdr:sp macro="" textlink="">
      <xdr:nvSpPr>
        <xdr:cNvPr id="480" name="楕円 479"/>
        <xdr:cNvSpPr/>
      </xdr:nvSpPr>
      <xdr:spPr>
        <a:xfrm>
          <a:off x="8699500" y="1639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58456</xdr:rowOff>
    </xdr:from>
    <xdr:ext cx="534377" cy="259045"/>
    <xdr:sp macro="" textlink="">
      <xdr:nvSpPr>
        <xdr:cNvPr id="481" name="テキスト ボックス 480"/>
        <xdr:cNvSpPr txBox="1"/>
      </xdr:nvSpPr>
      <xdr:spPr>
        <a:xfrm>
          <a:off x="8483111" y="1617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57753</xdr:rowOff>
    </xdr:from>
    <xdr:to>
      <xdr:col>41</xdr:col>
      <xdr:colOff>101600</xdr:colOff>
      <xdr:row>94</xdr:row>
      <xdr:rowOff>159353</xdr:rowOff>
    </xdr:to>
    <xdr:sp macro="" textlink="">
      <xdr:nvSpPr>
        <xdr:cNvPr id="482" name="楕円 481"/>
        <xdr:cNvSpPr/>
      </xdr:nvSpPr>
      <xdr:spPr>
        <a:xfrm>
          <a:off x="7810500" y="161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4430</xdr:rowOff>
    </xdr:from>
    <xdr:ext cx="534377" cy="259045"/>
    <xdr:sp macro="" textlink="">
      <xdr:nvSpPr>
        <xdr:cNvPr id="483" name="テキスト ボックス 482"/>
        <xdr:cNvSpPr txBox="1"/>
      </xdr:nvSpPr>
      <xdr:spPr>
        <a:xfrm>
          <a:off x="7594111" y="159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97758</xdr:rowOff>
    </xdr:from>
    <xdr:to>
      <xdr:col>36</xdr:col>
      <xdr:colOff>165100</xdr:colOff>
      <xdr:row>96</xdr:row>
      <xdr:rowOff>27908</xdr:rowOff>
    </xdr:to>
    <xdr:sp macro="" textlink="">
      <xdr:nvSpPr>
        <xdr:cNvPr id="484" name="楕円 483"/>
        <xdr:cNvSpPr/>
      </xdr:nvSpPr>
      <xdr:spPr>
        <a:xfrm>
          <a:off x="6921500" y="1638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44435</xdr:rowOff>
    </xdr:from>
    <xdr:ext cx="534377" cy="259045"/>
    <xdr:sp macro="" textlink="">
      <xdr:nvSpPr>
        <xdr:cNvPr id="485" name="テキスト ボックス 484"/>
        <xdr:cNvSpPr txBox="1"/>
      </xdr:nvSpPr>
      <xdr:spPr>
        <a:xfrm>
          <a:off x="6705111" y="161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124978</xdr:rowOff>
    </xdr:from>
    <xdr:to>
      <xdr:col>85</xdr:col>
      <xdr:colOff>127000</xdr:colOff>
      <xdr:row>34</xdr:row>
      <xdr:rowOff>32807</xdr:rowOff>
    </xdr:to>
    <xdr:cxnSp macro="">
      <xdr:nvCxnSpPr>
        <xdr:cNvPr id="513" name="直線コネクタ 512"/>
        <xdr:cNvCxnSpPr/>
      </xdr:nvCxnSpPr>
      <xdr:spPr>
        <a:xfrm flipV="1">
          <a:off x="15481300" y="5782828"/>
          <a:ext cx="8382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146558</xdr:rowOff>
    </xdr:from>
    <xdr:to>
      <xdr:col>81</xdr:col>
      <xdr:colOff>50800</xdr:colOff>
      <xdr:row>34</xdr:row>
      <xdr:rowOff>32807</xdr:rowOff>
    </xdr:to>
    <xdr:cxnSp macro="">
      <xdr:nvCxnSpPr>
        <xdr:cNvPr id="516" name="直線コネクタ 515"/>
        <xdr:cNvCxnSpPr/>
      </xdr:nvCxnSpPr>
      <xdr:spPr>
        <a:xfrm>
          <a:off x="14592300" y="5804408"/>
          <a:ext cx="889000" cy="5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88676</xdr:rowOff>
    </xdr:from>
    <xdr:to>
      <xdr:col>76</xdr:col>
      <xdr:colOff>114300</xdr:colOff>
      <xdr:row>33</xdr:row>
      <xdr:rowOff>146558</xdr:rowOff>
    </xdr:to>
    <xdr:cxnSp macro="">
      <xdr:nvCxnSpPr>
        <xdr:cNvPr id="519" name="直線コネクタ 518"/>
        <xdr:cNvCxnSpPr/>
      </xdr:nvCxnSpPr>
      <xdr:spPr>
        <a:xfrm>
          <a:off x="13703300" y="5575076"/>
          <a:ext cx="889000" cy="22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88676</xdr:rowOff>
    </xdr:from>
    <xdr:to>
      <xdr:col>71</xdr:col>
      <xdr:colOff>177800</xdr:colOff>
      <xdr:row>34</xdr:row>
      <xdr:rowOff>42956</xdr:rowOff>
    </xdr:to>
    <xdr:cxnSp macro="">
      <xdr:nvCxnSpPr>
        <xdr:cNvPr id="522" name="直線コネクタ 521"/>
        <xdr:cNvCxnSpPr/>
      </xdr:nvCxnSpPr>
      <xdr:spPr>
        <a:xfrm flipV="1">
          <a:off x="12814300" y="5575076"/>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74178</xdr:rowOff>
    </xdr:from>
    <xdr:to>
      <xdr:col>85</xdr:col>
      <xdr:colOff>177800</xdr:colOff>
      <xdr:row>34</xdr:row>
      <xdr:rowOff>4328</xdr:rowOff>
    </xdr:to>
    <xdr:sp macro="" textlink="">
      <xdr:nvSpPr>
        <xdr:cNvPr id="532" name="楕円 531"/>
        <xdr:cNvSpPr/>
      </xdr:nvSpPr>
      <xdr:spPr>
        <a:xfrm>
          <a:off x="16268700" y="573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97055</xdr:rowOff>
    </xdr:from>
    <xdr:ext cx="534377" cy="259045"/>
    <xdr:sp macro="" textlink="">
      <xdr:nvSpPr>
        <xdr:cNvPr id="533" name="消防費該当値テキスト"/>
        <xdr:cNvSpPr txBox="1"/>
      </xdr:nvSpPr>
      <xdr:spPr>
        <a:xfrm>
          <a:off x="16370300" y="558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153457</xdr:rowOff>
    </xdr:from>
    <xdr:to>
      <xdr:col>81</xdr:col>
      <xdr:colOff>101600</xdr:colOff>
      <xdr:row>34</xdr:row>
      <xdr:rowOff>83607</xdr:rowOff>
    </xdr:to>
    <xdr:sp macro="" textlink="">
      <xdr:nvSpPr>
        <xdr:cNvPr id="534" name="楕円 533"/>
        <xdr:cNvSpPr/>
      </xdr:nvSpPr>
      <xdr:spPr>
        <a:xfrm>
          <a:off x="15430500" y="581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100134</xdr:rowOff>
    </xdr:from>
    <xdr:ext cx="534377" cy="259045"/>
    <xdr:sp macro="" textlink="">
      <xdr:nvSpPr>
        <xdr:cNvPr id="535" name="テキスト ボックス 534"/>
        <xdr:cNvSpPr txBox="1"/>
      </xdr:nvSpPr>
      <xdr:spPr>
        <a:xfrm>
          <a:off x="15214111" y="558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95758</xdr:rowOff>
    </xdr:from>
    <xdr:to>
      <xdr:col>76</xdr:col>
      <xdr:colOff>165100</xdr:colOff>
      <xdr:row>34</xdr:row>
      <xdr:rowOff>25908</xdr:rowOff>
    </xdr:to>
    <xdr:sp macro="" textlink="">
      <xdr:nvSpPr>
        <xdr:cNvPr id="536" name="楕円 535"/>
        <xdr:cNvSpPr/>
      </xdr:nvSpPr>
      <xdr:spPr>
        <a:xfrm>
          <a:off x="14541500" y="57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42435</xdr:rowOff>
    </xdr:from>
    <xdr:ext cx="534377" cy="259045"/>
    <xdr:sp macro="" textlink="">
      <xdr:nvSpPr>
        <xdr:cNvPr id="537" name="テキスト ボックス 536"/>
        <xdr:cNvSpPr txBox="1"/>
      </xdr:nvSpPr>
      <xdr:spPr>
        <a:xfrm>
          <a:off x="14325111" y="552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37876</xdr:rowOff>
    </xdr:from>
    <xdr:to>
      <xdr:col>72</xdr:col>
      <xdr:colOff>38100</xdr:colOff>
      <xdr:row>32</xdr:row>
      <xdr:rowOff>139476</xdr:rowOff>
    </xdr:to>
    <xdr:sp macro="" textlink="">
      <xdr:nvSpPr>
        <xdr:cNvPr id="538" name="楕円 537"/>
        <xdr:cNvSpPr/>
      </xdr:nvSpPr>
      <xdr:spPr>
        <a:xfrm>
          <a:off x="13652500" y="552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156003</xdr:rowOff>
    </xdr:from>
    <xdr:ext cx="534377" cy="259045"/>
    <xdr:sp macro="" textlink="">
      <xdr:nvSpPr>
        <xdr:cNvPr id="539" name="テキスト ボックス 538"/>
        <xdr:cNvSpPr txBox="1"/>
      </xdr:nvSpPr>
      <xdr:spPr>
        <a:xfrm>
          <a:off x="13436111" y="529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163606</xdr:rowOff>
    </xdr:from>
    <xdr:to>
      <xdr:col>67</xdr:col>
      <xdr:colOff>101600</xdr:colOff>
      <xdr:row>34</xdr:row>
      <xdr:rowOff>93756</xdr:rowOff>
    </xdr:to>
    <xdr:sp macro="" textlink="">
      <xdr:nvSpPr>
        <xdr:cNvPr id="540" name="楕円 539"/>
        <xdr:cNvSpPr/>
      </xdr:nvSpPr>
      <xdr:spPr>
        <a:xfrm>
          <a:off x="12763500" y="582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110283</xdr:rowOff>
    </xdr:from>
    <xdr:ext cx="534377" cy="259045"/>
    <xdr:sp macro="" textlink="">
      <xdr:nvSpPr>
        <xdr:cNvPr id="541" name="テキスト ボックス 540"/>
        <xdr:cNvSpPr txBox="1"/>
      </xdr:nvSpPr>
      <xdr:spPr>
        <a:xfrm>
          <a:off x="12547111" y="559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53472</xdr:rowOff>
    </xdr:from>
    <xdr:to>
      <xdr:col>85</xdr:col>
      <xdr:colOff>127000</xdr:colOff>
      <xdr:row>59</xdr:row>
      <xdr:rowOff>50660</xdr:rowOff>
    </xdr:to>
    <xdr:cxnSp macro="">
      <xdr:nvCxnSpPr>
        <xdr:cNvPr id="569" name="直線コネクタ 568"/>
        <xdr:cNvCxnSpPr/>
      </xdr:nvCxnSpPr>
      <xdr:spPr>
        <a:xfrm flipV="1">
          <a:off x="15481300" y="9997572"/>
          <a:ext cx="838200" cy="16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23091</xdr:rowOff>
    </xdr:from>
    <xdr:to>
      <xdr:col>81</xdr:col>
      <xdr:colOff>50800</xdr:colOff>
      <xdr:row>59</xdr:row>
      <xdr:rowOff>50660</xdr:rowOff>
    </xdr:to>
    <xdr:cxnSp macro="">
      <xdr:nvCxnSpPr>
        <xdr:cNvPr id="572" name="直線コネクタ 571"/>
        <xdr:cNvCxnSpPr/>
      </xdr:nvCxnSpPr>
      <xdr:spPr>
        <a:xfrm>
          <a:off x="14592300" y="9624291"/>
          <a:ext cx="889000" cy="54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23091</xdr:rowOff>
    </xdr:from>
    <xdr:to>
      <xdr:col>76</xdr:col>
      <xdr:colOff>114300</xdr:colOff>
      <xdr:row>58</xdr:row>
      <xdr:rowOff>99695</xdr:rowOff>
    </xdr:to>
    <xdr:cxnSp macro="">
      <xdr:nvCxnSpPr>
        <xdr:cNvPr id="575" name="直線コネクタ 574"/>
        <xdr:cNvCxnSpPr/>
      </xdr:nvCxnSpPr>
      <xdr:spPr>
        <a:xfrm flipV="1">
          <a:off x="13703300" y="9624291"/>
          <a:ext cx="889000" cy="41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18634</xdr:rowOff>
    </xdr:from>
    <xdr:to>
      <xdr:col>71</xdr:col>
      <xdr:colOff>177800</xdr:colOff>
      <xdr:row>58</xdr:row>
      <xdr:rowOff>99695</xdr:rowOff>
    </xdr:to>
    <xdr:cxnSp macro="">
      <xdr:nvCxnSpPr>
        <xdr:cNvPr id="578" name="直線コネクタ 577"/>
        <xdr:cNvCxnSpPr/>
      </xdr:nvCxnSpPr>
      <xdr:spPr>
        <a:xfrm>
          <a:off x="12814300" y="9448384"/>
          <a:ext cx="889000" cy="59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2672</xdr:rowOff>
    </xdr:from>
    <xdr:to>
      <xdr:col>85</xdr:col>
      <xdr:colOff>177800</xdr:colOff>
      <xdr:row>58</xdr:row>
      <xdr:rowOff>104272</xdr:rowOff>
    </xdr:to>
    <xdr:sp macro="" textlink="">
      <xdr:nvSpPr>
        <xdr:cNvPr id="588" name="楕円 587"/>
        <xdr:cNvSpPr/>
      </xdr:nvSpPr>
      <xdr:spPr>
        <a:xfrm>
          <a:off x="16268700" y="99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152549</xdr:rowOff>
    </xdr:from>
    <xdr:ext cx="534377" cy="259045"/>
    <xdr:sp macro="" textlink="">
      <xdr:nvSpPr>
        <xdr:cNvPr id="589" name="教育費該当値テキスト"/>
        <xdr:cNvSpPr txBox="1"/>
      </xdr:nvSpPr>
      <xdr:spPr>
        <a:xfrm>
          <a:off x="16370300" y="992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171310</xdr:rowOff>
    </xdr:from>
    <xdr:to>
      <xdr:col>81</xdr:col>
      <xdr:colOff>101600</xdr:colOff>
      <xdr:row>59</xdr:row>
      <xdr:rowOff>101460</xdr:rowOff>
    </xdr:to>
    <xdr:sp macro="" textlink="">
      <xdr:nvSpPr>
        <xdr:cNvPr id="590" name="楕円 589"/>
        <xdr:cNvSpPr/>
      </xdr:nvSpPr>
      <xdr:spPr>
        <a:xfrm>
          <a:off x="15430500" y="1011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92587</xdr:rowOff>
    </xdr:from>
    <xdr:ext cx="534377" cy="259045"/>
    <xdr:sp macro="" textlink="">
      <xdr:nvSpPr>
        <xdr:cNvPr id="591" name="テキスト ボックス 590"/>
        <xdr:cNvSpPr txBox="1"/>
      </xdr:nvSpPr>
      <xdr:spPr>
        <a:xfrm>
          <a:off x="15214111" y="1020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143741</xdr:rowOff>
    </xdr:from>
    <xdr:to>
      <xdr:col>76</xdr:col>
      <xdr:colOff>165100</xdr:colOff>
      <xdr:row>56</xdr:row>
      <xdr:rowOff>73891</xdr:rowOff>
    </xdr:to>
    <xdr:sp macro="" textlink="">
      <xdr:nvSpPr>
        <xdr:cNvPr id="592" name="楕円 591"/>
        <xdr:cNvSpPr/>
      </xdr:nvSpPr>
      <xdr:spPr>
        <a:xfrm>
          <a:off x="14541500" y="957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90418</xdr:rowOff>
    </xdr:from>
    <xdr:ext cx="534377" cy="259045"/>
    <xdr:sp macro="" textlink="">
      <xdr:nvSpPr>
        <xdr:cNvPr id="593" name="テキスト ボックス 592"/>
        <xdr:cNvSpPr txBox="1"/>
      </xdr:nvSpPr>
      <xdr:spPr>
        <a:xfrm>
          <a:off x="14325111" y="934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48895</xdr:rowOff>
    </xdr:from>
    <xdr:to>
      <xdr:col>72</xdr:col>
      <xdr:colOff>38100</xdr:colOff>
      <xdr:row>58</xdr:row>
      <xdr:rowOff>150495</xdr:rowOff>
    </xdr:to>
    <xdr:sp macro="" textlink="">
      <xdr:nvSpPr>
        <xdr:cNvPr id="594" name="楕円 593"/>
        <xdr:cNvSpPr/>
      </xdr:nvSpPr>
      <xdr:spPr>
        <a:xfrm>
          <a:off x="13652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141622</xdr:rowOff>
    </xdr:from>
    <xdr:ext cx="534377" cy="259045"/>
    <xdr:sp macro="" textlink="">
      <xdr:nvSpPr>
        <xdr:cNvPr id="595" name="テキスト ボックス 594"/>
        <xdr:cNvSpPr txBox="1"/>
      </xdr:nvSpPr>
      <xdr:spPr>
        <a:xfrm>
          <a:off x="13436111" y="1008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139284</xdr:rowOff>
    </xdr:from>
    <xdr:to>
      <xdr:col>67</xdr:col>
      <xdr:colOff>101600</xdr:colOff>
      <xdr:row>55</xdr:row>
      <xdr:rowOff>69434</xdr:rowOff>
    </xdr:to>
    <xdr:sp macro="" textlink="">
      <xdr:nvSpPr>
        <xdr:cNvPr id="596" name="楕円 595"/>
        <xdr:cNvSpPr/>
      </xdr:nvSpPr>
      <xdr:spPr>
        <a:xfrm>
          <a:off x="12763500" y="939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85961</xdr:rowOff>
    </xdr:from>
    <xdr:ext cx="534377" cy="259045"/>
    <xdr:sp macro="" textlink="">
      <xdr:nvSpPr>
        <xdr:cNvPr id="597" name="テキスト ボックス 596"/>
        <xdr:cNvSpPr txBox="1"/>
      </xdr:nvSpPr>
      <xdr:spPr>
        <a:xfrm>
          <a:off x="12547111" y="917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136843</xdr:rowOff>
    </xdr:from>
    <xdr:to>
      <xdr:col>85</xdr:col>
      <xdr:colOff>127000</xdr:colOff>
      <xdr:row>78</xdr:row>
      <xdr:rowOff>24028</xdr:rowOff>
    </xdr:to>
    <xdr:cxnSp macro="">
      <xdr:nvCxnSpPr>
        <xdr:cNvPr id="622" name="直線コネクタ 621"/>
        <xdr:cNvCxnSpPr/>
      </xdr:nvCxnSpPr>
      <xdr:spPr>
        <a:xfrm>
          <a:off x="15481300" y="13338493"/>
          <a:ext cx="838200" cy="5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136843</xdr:rowOff>
    </xdr:from>
    <xdr:to>
      <xdr:col>81</xdr:col>
      <xdr:colOff>50800</xdr:colOff>
      <xdr:row>78</xdr:row>
      <xdr:rowOff>2369</xdr:rowOff>
    </xdr:to>
    <xdr:cxnSp macro="">
      <xdr:nvCxnSpPr>
        <xdr:cNvPr id="625" name="直線コネクタ 624"/>
        <xdr:cNvCxnSpPr/>
      </xdr:nvCxnSpPr>
      <xdr:spPr>
        <a:xfrm flipV="1">
          <a:off x="14592300" y="13338493"/>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171419</xdr:rowOff>
    </xdr:from>
    <xdr:to>
      <xdr:col>76</xdr:col>
      <xdr:colOff>114300</xdr:colOff>
      <xdr:row>78</xdr:row>
      <xdr:rowOff>2369</xdr:rowOff>
    </xdr:to>
    <xdr:cxnSp macro="">
      <xdr:nvCxnSpPr>
        <xdr:cNvPr id="628" name="直線コネクタ 627"/>
        <xdr:cNvCxnSpPr/>
      </xdr:nvCxnSpPr>
      <xdr:spPr>
        <a:xfrm>
          <a:off x="13703300" y="13373069"/>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87294</xdr:rowOff>
    </xdr:from>
    <xdr:to>
      <xdr:col>71</xdr:col>
      <xdr:colOff>177800</xdr:colOff>
      <xdr:row>77</xdr:row>
      <xdr:rowOff>171419</xdr:rowOff>
    </xdr:to>
    <xdr:cxnSp macro="">
      <xdr:nvCxnSpPr>
        <xdr:cNvPr id="631" name="直線コネクタ 630"/>
        <xdr:cNvCxnSpPr/>
      </xdr:nvCxnSpPr>
      <xdr:spPr>
        <a:xfrm>
          <a:off x="12814300" y="13288944"/>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144678</xdr:rowOff>
    </xdr:from>
    <xdr:to>
      <xdr:col>85</xdr:col>
      <xdr:colOff>177800</xdr:colOff>
      <xdr:row>78</xdr:row>
      <xdr:rowOff>74828</xdr:rowOff>
    </xdr:to>
    <xdr:sp macro="" textlink="">
      <xdr:nvSpPr>
        <xdr:cNvPr id="641" name="楕円 640"/>
        <xdr:cNvSpPr/>
      </xdr:nvSpPr>
      <xdr:spPr>
        <a:xfrm>
          <a:off x="16268700" y="1334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13932" cy="259045"/>
    <xdr:sp macro="" textlink="">
      <xdr:nvSpPr>
        <xdr:cNvPr id="642" name="災害復旧費該当値テキスト"/>
        <xdr:cNvSpPr txBox="1"/>
      </xdr:nvSpPr>
      <xdr:spPr>
        <a:xfrm>
          <a:off x="16370300" y="13275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86043</xdr:rowOff>
    </xdr:from>
    <xdr:to>
      <xdr:col>81</xdr:col>
      <xdr:colOff>101600</xdr:colOff>
      <xdr:row>78</xdr:row>
      <xdr:rowOff>16193</xdr:rowOff>
    </xdr:to>
    <xdr:sp macro="" textlink="">
      <xdr:nvSpPr>
        <xdr:cNvPr id="643" name="楕円 642"/>
        <xdr:cNvSpPr/>
      </xdr:nvSpPr>
      <xdr:spPr>
        <a:xfrm>
          <a:off x="15430500" y="1328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32720</xdr:rowOff>
    </xdr:from>
    <xdr:ext cx="469744" cy="259045"/>
    <xdr:sp macro="" textlink="">
      <xdr:nvSpPr>
        <xdr:cNvPr id="644" name="テキスト ボックス 643"/>
        <xdr:cNvSpPr txBox="1"/>
      </xdr:nvSpPr>
      <xdr:spPr>
        <a:xfrm>
          <a:off x="15246428" y="1306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123019</xdr:rowOff>
    </xdr:from>
    <xdr:to>
      <xdr:col>76</xdr:col>
      <xdr:colOff>165100</xdr:colOff>
      <xdr:row>78</xdr:row>
      <xdr:rowOff>53169</xdr:rowOff>
    </xdr:to>
    <xdr:sp macro="" textlink="">
      <xdr:nvSpPr>
        <xdr:cNvPr id="645" name="楕円 644"/>
        <xdr:cNvSpPr/>
      </xdr:nvSpPr>
      <xdr:spPr>
        <a:xfrm>
          <a:off x="14541500" y="1332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44296</xdr:rowOff>
    </xdr:from>
    <xdr:ext cx="378565" cy="259045"/>
    <xdr:sp macro="" textlink="">
      <xdr:nvSpPr>
        <xdr:cNvPr id="646" name="テキスト ボックス 645"/>
        <xdr:cNvSpPr txBox="1"/>
      </xdr:nvSpPr>
      <xdr:spPr>
        <a:xfrm>
          <a:off x="14403017" y="1341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120619</xdr:rowOff>
    </xdr:from>
    <xdr:to>
      <xdr:col>72</xdr:col>
      <xdr:colOff>38100</xdr:colOff>
      <xdr:row>78</xdr:row>
      <xdr:rowOff>50769</xdr:rowOff>
    </xdr:to>
    <xdr:sp macro="" textlink="">
      <xdr:nvSpPr>
        <xdr:cNvPr id="647" name="楕円 646"/>
        <xdr:cNvSpPr/>
      </xdr:nvSpPr>
      <xdr:spPr>
        <a:xfrm>
          <a:off x="13652500" y="1332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41896</xdr:rowOff>
    </xdr:from>
    <xdr:ext cx="378565" cy="259045"/>
    <xdr:sp macro="" textlink="">
      <xdr:nvSpPr>
        <xdr:cNvPr id="648" name="テキスト ボックス 647"/>
        <xdr:cNvSpPr txBox="1"/>
      </xdr:nvSpPr>
      <xdr:spPr>
        <a:xfrm>
          <a:off x="13514017" y="1341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36494</xdr:rowOff>
    </xdr:from>
    <xdr:to>
      <xdr:col>67</xdr:col>
      <xdr:colOff>101600</xdr:colOff>
      <xdr:row>77</xdr:row>
      <xdr:rowOff>138094</xdr:rowOff>
    </xdr:to>
    <xdr:sp macro="" textlink="">
      <xdr:nvSpPr>
        <xdr:cNvPr id="649" name="楕円 648"/>
        <xdr:cNvSpPr/>
      </xdr:nvSpPr>
      <xdr:spPr>
        <a:xfrm>
          <a:off x="12763500" y="1323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154621</xdr:rowOff>
    </xdr:from>
    <xdr:ext cx="469744" cy="259045"/>
    <xdr:sp macro="" textlink="">
      <xdr:nvSpPr>
        <xdr:cNvPr id="650" name="テキスト ボックス 649"/>
        <xdr:cNvSpPr txBox="1"/>
      </xdr:nvSpPr>
      <xdr:spPr>
        <a:xfrm>
          <a:off x="12579428" y="1301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163798</xdr:rowOff>
    </xdr:from>
    <xdr:to>
      <xdr:col>85</xdr:col>
      <xdr:colOff>127000</xdr:colOff>
      <xdr:row>93</xdr:row>
      <xdr:rowOff>164655</xdr:rowOff>
    </xdr:to>
    <xdr:cxnSp macro="">
      <xdr:nvCxnSpPr>
        <xdr:cNvPr id="679" name="直線コネクタ 678"/>
        <xdr:cNvCxnSpPr/>
      </xdr:nvCxnSpPr>
      <xdr:spPr>
        <a:xfrm flipV="1">
          <a:off x="15481300" y="16108648"/>
          <a:ext cx="8382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164655</xdr:rowOff>
    </xdr:from>
    <xdr:to>
      <xdr:col>81</xdr:col>
      <xdr:colOff>50800</xdr:colOff>
      <xdr:row>94</xdr:row>
      <xdr:rowOff>9322</xdr:rowOff>
    </xdr:to>
    <xdr:cxnSp macro="">
      <xdr:nvCxnSpPr>
        <xdr:cNvPr id="682" name="直線コネクタ 681"/>
        <xdr:cNvCxnSpPr/>
      </xdr:nvCxnSpPr>
      <xdr:spPr>
        <a:xfrm flipV="1">
          <a:off x="14592300" y="16109505"/>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9322</xdr:rowOff>
    </xdr:from>
    <xdr:to>
      <xdr:col>76</xdr:col>
      <xdr:colOff>114300</xdr:colOff>
      <xdr:row>94</xdr:row>
      <xdr:rowOff>36982</xdr:rowOff>
    </xdr:to>
    <xdr:cxnSp macro="">
      <xdr:nvCxnSpPr>
        <xdr:cNvPr id="685" name="直線コネクタ 684"/>
        <xdr:cNvCxnSpPr/>
      </xdr:nvCxnSpPr>
      <xdr:spPr>
        <a:xfrm flipV="1">
          <a:off x="13703300" y="16125622"/>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28811</xdr:rowOff>
    </xdr:from>
    <xdr:to>
      <xdr:col>71</xdr:col>
      <xdr:colOff>177800</xdr:colOff>
      <xdr:row>94</xdr:row>
      <xdr:rowOff>36982</xdr:rowOff>
    </xdr:to>
    <xdr:cxnSp macro="">
      <xdr:nvCxnSpPr>
        <xdr:cNvPr id="688" name="直線コネクタ 687"/>
        <xdr:cNvCxnSpPr/>
      </xdr:nvCxnSpPr>
      <xdr:spPr>
        <a:xfrm>
          <a:off x="12814300" y="16145111"/>
          <a:ext cx="889000" cy="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112998</xdr:rowOff>
    </xdr:from>
    <xdr:to>
      <xdr:col>85</xdr:col>
      <xdr:colOff>177800</xdr:colOff>
      <xdr:row>94</xdr:row>
      <xdr:rowOff>43148</xdr:rowOff>
    </xdr:to>
    <xdr:sp macro="" textlink="">
      <xdr:nvSpPr>
        <xdr:cNvPr id="698" name="楕円 697"/>
        <xdr:cNvSpPr/>
      </xdr:nvSpPr>
      <xdr:spPr>
        <a:xfrm>
          <a:off x="16268700" y="1605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135875</xdr:rowOff>
    </xdr:from>
    <xdr:ext cx="534377" cy="259045"/>
    <xdr:sp macro="" textlink="">
      <xdr:nvSpPr>
        <xdr:cNvPr id="699" name="公債費該当値テキスト"/>
        <xdr:cNvSpPr txBox="1"/>
      </xdr:nvSpPr>
      <xdr:spPr>
        <a:xfrm>
          <a:off x="16370300" y="159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113855</xdr:rowOff>
    </xdr:from>
    <xdr:to>
      <xdr:col>81</xdr:col>
      <xdr:colOff>101600</xdr:colOff>
      <xdr:row>94</xdr:row>
      <xdr:rowOff>44005</xdr:rowOff>
    </xdr:to>
    <xdr:sp macro="" textlink="">
      <xdr:nvSpPr>
        <xdr:cNvPr id="700" name="楕円 699"/>
        <xdr:cNvSpPr/>
      </xdr:nvSpPr>
      <xdr:spPr>
        <a:xfrm>
          <a:off x="15430500" y="160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60532</xdr:rowOff>
    </xdr:from>
    <xdr:ext cx="534377" cy="259045"/>
    <xdr:sp macro="" textlink="">
      <xdr:nvSpPr>
        <xdr:cNvPr id="701" name="テキスト ボックス 700"/>
        <xdr:cNvSpPr txBox="1"/>
      </xdr:nvSpPr>
      <xdr:spPr>
        <a:xfrm>
          <a:off x="15214111" y="1583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129972</xdr:rowOff>
    </xdr:from>
    <xdr:to>
      <xdr:col>76</xdr:col>
      <xdr:colOff>165100</xdr:colOff>
      <xdr:row>94</xdr:row>
      <xdr:rowOff>60122</xdr:rowOff>
    </xdr:to>
    <xdr:sp macro="" textlink="">
      <xdr:nvSpPr>
        <xdr:cNvPr id="702" name="楕円 701"/>
        <xdr:cNvSpPr/>
      </xdr:nvSpPr>
      <xdr:spPr>
        <a:xfrm>
          <a:off x="14541500" y="1607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76649</xdr:rowOff>
    </xdr:from>
    <xdr:ext cx="534377" cy="259045"/>
    <xdr:sp macro="" textlink="">
      <xdr:nvSpPr>
        <xdr:cNvPr id="703" name="テキスト ボックス 702"/>
        <xdr:cNvSpPr txBox="1"/>
      </xdr:nvSpPr>
      <xdr:spPr>
        <a:xfrm>
          <a:off x="14325111" y="1585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157632</xdr:rowOff>
    </xdr:from>
    <xdr:to>
      <xdr:col>72</xdr:col>
      <xdr:colOff>38100</xdr:colOff>
      <xdr:row>94</xdr:row>
      <xdr:rowOff>87782</xdr:rowOff>
    </xdr:to>
    <xdr:sp macro="" textlink="">
      <xdr:nvSpPr>
        <xdr:cNvPr id="704" name="楕円 703"/>
        <xdr:cNvSpPr/>
      </xdr:nvSpPr>
      <xdr:spPr>
        <a:xfrm>
          <a:off x="13652500" y="1610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104309</xdr:rowOff>
    </xdr:from>
    <xdr:ext cx="534377" cy="259045"/>
    <xdr:sp macro="" textlink="">
      <xdr:nvSpPr>
        <xdr:cNvPr id="705" name="テキスト ボックス 704"/>
        <xdr:cNvSpPr txBox="1"/>
      </xdr:nvSpPr>
      <xdr:spPr>
        <a:xfrm>
          <a:off x="13436111" y="1587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149461</xdr:rowOff>
    </xdr:from>
    <xdr:to>
      <xdr:col>67</xdr:col>
      <xdr:colOff>101600</xdr:colOff>
      <xdr:row>94</xdr:row>
      <xdr:rowOff>79611</xdr:rowOff>
    </xdr:to>
    <xdr:sp macro="" textlink="">
      <xdr:nvSpPr>
        <xdr:cNvPr id="706" name="楕円 705"/>
        <xdr:cNvSpPr/>
      </xdr:nvSpPr>
      <xdr:spPr>
        <a:xfrm>
          <a:off x="12763500" y="1609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96138</xdr:rowOff>
    </xdr:from>
    <xdr:ext cx="534377" cy="259045"/>
    <xdr:sp macro="" textlink="">
      <xdr:nvSpPr>
        <xdr:cNvPr id="707" name="テキスト ボックス 706"/>
        <xdr:cNvSpPr txBox="1"/>
      </xdr:nvSpPr>
      <xdr:spPr>
        <a:xfrm>
          <a:off x="12547111" y="158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類似団体平均、三重県平均をいずれも上回っているのは、衛生費、土木費及び公債費で、衛生費は、病院事業会計繰出金等によるものである。</a:t>
          </a:r>
        </a:p>
        <a:p>
          <a:r>
            <a:rPr kumimoji="1" lang="ja-JP" altLang="en-US" sz="1300">
              <a:latin typeface="ＭＳ Ｐゴシック" panose="020B0600070205080204" pitchFamily="50" charset="-128"/>
              <a:ea typeface="ＭＳ Ｐゴシック" panose="020B0600070205080204" pitchFamily="50" charset="-128"/>
            </a:rPr>
            <a:t>次年度以降も大型建設事業による経費の増加が見込まれるため、一層の歳出抑制に努める。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三重県伊勢市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地方特例交付金や国庫補助金等が増額されたが、財政調整基金を取り崩したことにより、実質単年度収支は３年連続でマイナスとなっている。</a:t>
          </a:r>
        </a:p>
        <a:p>
          <a:r>
            <a:rPr kumimoji="1" lang="ja-JP" altLang="en-US" sz="1400">
              <a:latin typeface="ＭＳ ゴシック" pitchFamily="49" charset="-128"/>
              <a:ea typeface="ＭＳ ゴシック" pitchFamily="49" charset="-128"/>
            </a:rPr>
            <a:t>今後も、事務事業の見直し・統廃合など歳出の合理化などの行財政改革を推進し、健全な行財政運営に努める。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三重県伊勢市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全ての会計が黒字で推移しているが、特に、下水道事業会計については、今後も下水道建設等に伴う公債費負担が大きくなることから、一層の経営改善を進める必要がある。</a:t>
          </a:r>
        </a:p>
        <a:p>
          <a:r>
            <a:rPr kumimoji="1" lang="ja-JP" altLang="en-US" sz="1400">
              <a:latin typeface="ＭＳ ゴシック" pitchFamily="49" charset="-128"/>
              <a:ea typeface="ＭＳ ゴシック" pitchFamily="49" charset="-128"/>
            </a:rPr>
            <a:t>健全な財政状況を維持するため、長期的な視点に立ち、健全な財政運営に努める。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三重県伊勢市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小中学校統合等の建設事業に伴う地方債発行の影響で、元利償還金等（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）は、過去３か年合計比で増加している。</a:t>
          </a:r>
        </a:p>
        <a:p>
          <a:r>
            <a:rPr kumimoji="1" lang="ja-JP" altLang="en-US" sz="1400">
              <a:latin typeface="ＭＳ ゴシック" pitchFamily="49" charset="-128"/>
              <a:ea typeface="ＭＳ ゴシック" pitchFamily="49" charset="-128"/>
            </a:rPr>
            <a:t>市税をはじめとした一般財源の大幅な増加は見込めず、臨時財政対策債を含め地方債に依存した財政運営が見込まれる一方、一般会計や一部事務組合における大型事業が控えているため、地方債残高の抑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満期一括償還地方債の起債は無し。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三重県伊勢市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の発行が増加したことにより将来負担額は増加した。また、基準財政需要額算入見込額の減少により充当可能財源等は減少したが、充当可能財源等が将来負担額を上回ったため、将来負担比率の分子はゼロ以下となった。</a:t>
          </a:r>
        </a:p>
        <a:p>
          <a:r>
            <a:rPr kumimoji="1" lang="ja-JP" altLang="en-US" sz="1400">
              <a:latin typeface="ＭＳ ゴシック" pitchFamily="49" charset="-128"/>
              <a:ea typeface="ＭＳ ゴシック" pitchFamily="49" charset="-128"/>
            </a:rPr>
            <a:t>今後、さらに、市債発行額の増加が懸念されるため、長期的な視点に立った適正な公債管理に努め、市債残高の抑制及び交付税措置見込額を考慮した公債費に占める実質地方負担額の縮減を図る。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三重県伊勢市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財源の不足を補うために財政調整基金を取り崩した。また、減債基金及びその他特定目的基金（地域振興基金、ふるさと創生基金等）については目的に合致した事業の財源として取り崩したため、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一般財源の不足が見込まれる場合には、一定程度の残高を確保しながら取り崩しを行う。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市町村合併に伴う市民の一体感の醸成、及び、地域振興を図る。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ふるさと創生に要する事業。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民俗伝統行事継承事業基金：無形民俗文化財の行事の円滑な実施及び保存継承に要する経費。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財源確保のため、地域振興基金、ふるさと創生基金の取り崩しによる減少。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地域振興基金、ふるさと創生基金については一定程度の残高を確保しながら取り崩しをする予定である。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取り崩しによる減額。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一般財源の不足が見込まれる場合には、一定程度の残高を確保しながら取り崩しを行う。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取り崩しによる減額。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公債費が高止まりしている間は、一定程度の取り崩しを予定している。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当市では前年比</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64.4%</a:t>
          </a:r>
          <a:r>
            <a:rPr kumimoji="1" lang="ja-JP" altLang="en-US" sz="1100">
              <a:latin typeface="ＭＳ Ｐゴシック" panose="020B0600070205080204" pitchFamily="50" charset="-128"/>
              <a:ea typeface="ＭＳ Ｐゴシック" panose="020B0600070205080204" pitchFamily="50" charset="-128"/>
            </a:rPr>
            <a:t>であり、増加傾向にある。所有している公共施設等の多くは、高度経済成長期とその後の十数年の期間に建設されたものであり、今後、更新時期を集中的に迎えることが見込まれる。平成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年度に策定した「伊勢市公共施設等総合管理計画」に基づき、公共施設等の総合的かつ計画的な管理を行い、財政負担の軽減化と平準化、最適な配置の実現を目指す。</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xdr:cNvCxnSpPr/>
      </xdr:nvCxnSpPr>
      <xdr:spPr>
        <a:xfrm flipV="1">
          <a:off x="4760595" y="4483735"/>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xdr:cNvSpPr txBox="1"/>
      </xdr:nvSpPr>
      <xdr:spPr>
        <a:xfrm>
          <a:off x="4813300" y="5746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xdr:cNvCxnSpPr/>
      </xdr:nvCxnSpPr>
      <xdr:spPr>
        <a:xfrm>
          <a:off x="4673600" y="574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xdr:cNvSpPr txBox="1"/>
      </xdr:nvSpPr>
      <xdr:spPr>
        <a:xfrm>
          <a:off x="4813300" y="425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xdr:cNvCxnSpPr/>
      </xdr:nvCxnSpPr>
      <xdr:spPr>
        <a:xfrm>
          <a:off x="4673600" y="4483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xdr:cNvSpPr txBox="1"/>
      </xdr:nvSpPr>
      <xdr:spPr>
        <a:xfrm>
          <a:off x="4813300" y="5048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xdr:cNvSpPr/>
      </xdr:nvSpPr>
      <xdr:spPr>
        <a:xfrm>
          <a:off x="47117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xdr:cNvSpPr/>
      </xdr:nvSpPr>
      <xdr:spPr>
        <a:xfrm>
          <a:off x="4000500" y="50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xdr:cNvSpPr/>
      </xdr:nvSpPr>
      <xdr:spPr>
        <a:xfrm>
          <a:off x="3238500" y="49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xdr:cNvSpPr/>
      </xdr:nvSpPr>
      <xdr:spPr>
        <a:xfrm>
          <a:off x="2476500" y="496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xdr:cNvSpPr/>
      </xdr:nvSpPr>
      <xdr:spPr>
        <a:xfrm>
          <a:off x="1714500" y="496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36618</xdr:rowOff>
    </xdr:from>
    <xdr:to>
      <xdr:col>23</xdr:col>
      <xdr:colOff>136525</xdr:colOff>
      <xdr:row>29</xdr:row>
      <xdr:rowOff>138218</xdr:rowOff>
    </xdr:to>
    <xdr:sp macro="" textlink="">
      <xdr:nvSpPr>
        <xdr:cNvPr id="91" name="楕円 90"/>
        <xdr:cNvSpPr/>
      </xdr:nvSpPr>
      <xdr:spPr>
        <a:xfrm>
          <a:off x="4711700" y="500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59495</xdr:rowOff>
    </xdr:from>
    <xdr:ext cx="405111" cy="259045"/>
    <xdr:sp macro="" textlink="">
      <xdr:nvSpPr>
        <xdr:cNvPr id="92" name="有形固定資産減価償却率該当値テキスト"/>
        <xdr:cNvSpPr txBox="1"/>
      </xdr:nvSpPr>
      <xdr:spPr>
        <a:xfrm>
          <a:off x="4813300" y="486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150495</xdr:rowOff>
    </xdr:from>
    <xdr:to>
      <xdr:col>19</xdr:col>
      <xdr:colOff>187325</xdr:colOff>
      <xdr:row>29</xdr:row>
      <xdr:rowOff>80645</xdr:rowOff>
    </xdr:to>
    <xdr:sp macro="" textlink="">
      <xdr:nvSpPr>
        <xdr:cNvPr id="93" name="楕円 92"/>
        <xdr:cNvSpPr/>
      </xdr:nvSpPr>
      <xdr:spPr>
        <a:xfrm>
          <a:off x="4000500" y="495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29845</xdr:rowOff>
    </xdr:from>
    <xdr:to>
      <xdr:col>23</xdr:col>
      <xdr:colOff>85725</xdr:colOff>
      <xdr:row>29</xdr:row>
      <xdr:rowOff>87418</xdr:rowOff>
    </xdr:to>
    <xdr:cxnSp macro="">
      <xdr:nvCxnSpPr>
        <xdr:cNvPr id="94" name="直線コネクタ 93"/>
        <xdr:cNvCxnSpPr/>
      </xdr:nvCxnSpPr>
      <xdr:spPr>
        <a:xfrm>
          <a:off x="4051300" y="5001895"/>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92922</xdr:rowOff>
    </xdr:from>
    <xdr:to>
      <xdr:col>15</xdr:col>
      <xdr:colOff>187325</xdr:colOff>
      <xdr:row>29</xdr:row>
      <xdr:rowOff>23072</xdr:rowOff>
    </xdr:to>
    <xdr:sp macro="" textlink="">
      <xdr:nvSpPr>
        <xdr:cNvPr id="95" name="楕円 94"/>
        <xdr:cNvSpPr/>
      </xdr:nvSpPr>
      <xdr:spPr>
        <a:xfrm>
          <a:off x="3238500" y="489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143722</xdr:rowOff>
    </xdr:from>
    <xdr:to>
      <xdr:col>19</xdr:col>
      <xdr:colOff>136525</xdr:colOff>
      <xdr:row>29</xdr:row>
      <xdr:rowOff>29845</xdr:rowOff>
    </xdr:to>
    <xdr:cxnSp macro="">
      <xdr:nvCxnSpPr>
        <xdr:cNvPr id="96" name="直線コネクタ 95"/>
        <xdr:cNvCxnSpPr/>
      </xdr:nvCxnSpPr>
      <xdr:spPr>
        <a:xfrm>
          <a:off x="3289300" y="494432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71332</xdr:rowOff>
    </xdr:from>
    <xdr:to>
      <xdr:col>11</xdr:col>
      <xdr:colOff>187325</xdr:colOff>
      <xdr:row>29</xdr:row>
      <xdr:rowOff>1482</xdr:rowOff>
    </xdr:to>
    <xdr:sp macro="" textlink="">
      <xdr:nvSpPr>
        <xdr:cNvPr id="97" name="楕円 96"/>
        <xdr:cNvSpPr/>
      </xdr:nvSpPr>
      <xdr:spPr>
        <a:xfrm>
          <a:off x="2476500" y="487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122132</xdr:rowOff>
    </xdr:from>
    <xdr:to>
      <xdr:col>15</xdr:col>
      <xdr:colOff>136525</xdr:colOff>
      <xdr:row>28</xdr:row>
      <xdr:rowOff>143722</xdr:rowOff>
    </xdr:to>
    <xdr:cxnSp macro="">
      <xdr:nvCxnSpPr>
        <xdr:cNvPr id="98" name="直線コネクタ 97"/>
        <xdr:cNvCxnSpPr/>
      </xdr:nvCxnSpPr>
      <xdr:spPr>
        <a:xfrm>
          <a:off x="2527300" y="492273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17357</xdr:rowOff>
    </xdr:from>
    <xdr:to>
      <xdr:col>7</xdr:col>
      <xdr:colOff>187325</xdr:colOff>
      <xdr:row>28</xdr:row>
      <xdr:rowOff>118957</xdr:rowOff>
    </xdr:to>
    <xdr:sp macro="" textlink="">
      <xdr:nvSpPr>
        <xdr:cNvPr id="99" name="楕円 98"/>
        <xdr:cNvSpPr/>
      </xdr:nvSpPr>
      <xdr:spPr>
        <a:xfrm>
          <a:off x="1714500" y="481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68157</xdr:rowOff>
    </xdr:from>
    <xdr:to>
      <xdr:col>11</xdr:col>
      <xdr:colOff>136525</xdr:colOff>
      <xdr:row>28</xdr:row>
      <xdr:rowOff>122132</xdr:rowOff>
    </xdr:to>
    <xdr:cxnSp macro="">
      <xdr:nvCxnSpPr>
        <xdr:cNvPr id="100" name="直線コネクタ 99"/>
        <xdr:cNvCxnSpPr/>
      </xdr:nvCxnSpPr>
      <xdr:spPr>
        <a:xfrm>
          <a:off x="1765300" y="486875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xdr:cNvSpPr txBox="1"/>
      </xdr:nvSpPr>
      <xdr:spPr>
        <a:xfrm>
          <a:off x="3836044" y="51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xdr:cNvSpPr txBox="1"/>
      </xdr:nvSpPr>
      <xdr:spPr>
        <a:xfrm>
          <a:off x="3086744" y="508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xdr:cNvSpPr txBox="1"/>
      </xdr:nvSpPr>
      <xdr:spPr>
        <a:xfrm>
          <a:off x="2324744" y="505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xdr:cNvSpPr txBox="1"/>
      </xdr:nvSpPr>
      <xdr:spPr>
        <a:xfrm>
          <a:off x="1562744" y="505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97172</xdr:rowOff>
    </xdr:from>
    <xdr:ext cx="405111" cy="259045"/>
    <xdr:sp macro="" textlink="">
      <xdr:nvSpPr>
        <xdr:cNvPr id="105" name="n_1mainValue有形固定資産減価償却率"/>
        <xdr:cNvSpPr txBox="1"/>
      </xdr:nvSpPr>
      <xdr:spPr>
        <a:xfrm>
          <a:off x="3836044" y="4726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39599</xdr:rowOff>
    </xdr:from>
    <xdr:ext cx="405111" cy="259045"/>
    <xdr:sp macro="" textlink="">
      <xdr:nvSpPr>
        <xdr:cNvPr id="106" name="n_2mainValue有形固定資産減価償却率"/>
        <xdr:cNvSpPr txBox="1"/>
      </xdr:nvSpPr>
      <xdr:spPr>
        <a:xfrm>
          <a:off x="3086744" y="466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18009</xdr:rowOff>
    </xdr:from>
    <xdr:ext cx="405111" cy="259045"/>
    <xdr:sp macro="" textlink="">
      <xdr:nvSpPr>
        <xdr:cNvPr id="107" name="n_3mainValue有形固定資産減価償却率"/>
        <xdr:cNvSpPr txBox="1"/>
      </xdr:nvSpPr>
      <xdr:spPr>
        <a:xfrm>
          <a:off x="2324744" y="4647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135484</xdr:rowOff>
    </xdr:from>
    <xdr:ext cx="405111" cy="259045"/>
    <xdr:sp macro="" textlink="">
      <xdr:nvSpPr>
        <xdr:cNvPr id="108" name="n_4mainValue有形固定資産減価償却率"/>
        <xdr:cNvSpPr txBox="1"/>
      </xdr:nvSpPr>
      <xdr:spPr>
        <a:xfrm>
          <a:off x="1562744" y="4593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おいては、分子の地方債現在高の減等により将来負担額が減少したものの、充当可能財源の減少がそれを上回ったことにより、結果として比率は上昇し、類似団体平均や三重県平均、全国平均を上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今後も大型建設事業等が想定されているため、経常的な業務活動に係るコストを抑える一方、一層の地方債総額抑制と交付税措置を考慮した借入に努める必要がある。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xdr:cNvCxnSpPr/>
      </xdr:nvCxnSpPr>
      <xdr:spPr>
        <a:xfrm flipV="1">
          <a:off x="14793595" y="4489903"/>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xdr:cNvSpPr txBox="1"/>
      </xdr:nvSpPr>
      <xdr:spPr>
        <a:xfrm>
          <a:off x="14846300" y="585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xdr:cNvCxnSpPr/>
      </xdr:nvCxnSpPr>
      <xdr:spPr>
        <a:xfrm>
          <a:off x="14706600" y="5847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xdr:cNvSpPr txBox="1"/>
      </xdr:nvSpPr>
      <xdr:spPr>
        <a:xfrm>
          <a:off x="14846300" y="5019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xdr:cNvSpPr/>
      </xdr:nvSpPr>
      <xdr:spPr>
        <a:xfrm>
          <a:off x="14744700" y="516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xdr:cNvSpPr/>
      </xdr:nvSpPr>
      <xdr:spPr>
        <a:xfrm>
          <a:off x="14033500" y="515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xdr:cNvSpPr/>
      </xdr:nvSpPr>
      <xdr:spPr>
        <a:xfrm>
          <a:off x="13271500" y="51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xdr:cNvSpPr/>
      </xdr:nvSpPr>
      <xdr:spPr>
        <a:xfrm>
          <a:off x="12509500" y="510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xdr:cNvSpPr/>
      </xdr:nvSpPr>
      <xdr:spPr>
        <a:xfrm>
          <a:off x="11747500" y="53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120841</xdr:rowOff>
    </xdr:from>
    <xdr:to>
      <xdr:col>76</xdr:col>
      <xdr:colOff>73025</xdr:colOff>
      <xdr:row>32</xdr:row>
      <xdr:rowOff>50991</xdr:rowOff>
    </xdr:to>
    <xdr:sp macro="" textlink="">
      <xdr:nvSpPr>
        <xdr:cNvPr id="155" name="楕円 154"/>
        <xdr:cNvSpPr/>
      </xdr:nvSpPr>
      <xdr:spPr>
        <a:xfrm>
          <a:off x="14744700" y="543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99268</xdr:rowOff>
    </xdr:from>
    <xdr:ext cx="469744" cy="259045"/>
    <xdr:sp macro="" textlink="">
      <xdr:nvSpPr>
        <xdr:cNvPr id="156" name="債務償還比率該当値テキスト"/>
        <xdr:cNvSpPr txBox="1"/>
      </xdr:nvSpPr>
      <xdr:spPr>
        <a:xfrm>
          <a:off x="14846300" y="541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28466</xdr:rowOff>
    </xdr:from>
    <xdr:to>
      <xdr:col>72</xdr:col>
      <xdr:colOff>123825</xdr:colOff>
      <xdr:row>31</xdr:row>
      <xdr:rowOff>130066</xdr:rowOff>
    </xdr:to>
    <xdr:sp macro="" textlink="">
      <xdr:nvSpPr>
        <xdr:cNvPr id="157" name="楕円 156"/>
        <xdr:cNvSpPr/>
      </xdr:nvSpPr>
      <xdr:spPr>
        <a:xfrm>
          <a:off x="14033500" y="534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79266</xdr:rowOff>
    </xdr:from>
    <xdr:to>
      <xdr:col>76</xdr:col>
      <xdr:colOff>22225</xdr:colOff>
      <xdr:row>32</xdr:row>
      <xdr:rowOff>191</xdr:rowOff>
    </xdr:to>
    <xdr:cxnSp macro="">
      <xdr:nvCxnSpPr>
        <xdr:cNvPr id="158" name="直線コネクタ 157"/>
        <xdr:cNvCxnSpPr/>
      </xdr:nvCxnSpPr>
      <xdr:spPr>
        <a:xfrm>
          <a:off x="14084300" y="5394216"/>
          <a:ext cx="711200" cy="9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36640</xdr:rowOff>
    </xdr:from>
    <xdr:to>
      <xdr:col>68</xdr:col>
      <xdr:colOff>123825</xdr:colOff>
      <xdr:row>31</xdr:row>
      <xdr:rowOff>138240</xdr:rowOff>
    </xdr:to>
    <xdr:sp macro="" textlink="">
      <xdr:nvSpPr>
        <xdr:cNvPr id="159" name="楕円 158"/>
        <xdr:cNvSpPr/>
      </xdr:nvSpPr>
      <xdr:spPr>
        <a:xfrm>
          <a:off x="13271500" y="535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79266</xdr:rowOff>
    </xdr:from>
    <xdr:to>
      <xdr:col>72</xdr:col>
      <xdr:colOff>73025</xdr:colOff>
      <xdr:row>31</xdr:row>
      <xdr:rowOff>87440</xdr:rowOff>
    </xdr:to>
    <xdr:cxnSp macro="">
      <xdr:nvCxnSpPr>
        <xdr:cNvPr id="160" name="直線コネクタ 159"/>
        <xdr:cNvCxnSpPr/>
      </xdr:nvCxnSpPr>
      <xdr:spPr>
        <a:xfrm flipV="1">
          <a:off x="13322300" y="5394216"/>
          <a:ext cx="762000" cy="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8418</xdr:rowOff>
    </xdr:from>
    <xdr:to>
      <xdr:col>64</xdr:col>
      <xdr:colOff>123825</xdr:colOff>
      <xdr:row>31</xdr:row>
      <xdr:rowOff>110018</xdr:rowOff>
    </xdr:to>
    <xdr:sp macro="" textlink="">
      <xdr:nvSpPr>
        <xdr:cNvPr id="161" name="楕円 160"/>
        <xdr:cNvSpPr/>
      </xdr:nvSpPr>
      <xdr:spPr>
        <a:xfrm>
          <a:off x="12509500" y="532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59218</xdr:rowOff>
    </xdr:from>
    <xdr:to>
      <xdr:col>68</xdr:col>
      <xdr:colOff>73025</xdr:colOff>
      <xdr:row>31</xdr:row>
      <xdr:rowOff>87440</xdr:rowOff>
    </xdr:to>
    <xdr:cxnSp macro="">
      <xdr:nvCxnSpPr>
        <xdr:cNvPr id="162" name="直線コネクタ 161"/>
        <xdr:cNvCxnSpPr/>
      </xdr:nvCxnSpPr>
      <xdr:spPr>
        <a:xfrm>
          <a:off x="12560300" y="5374168"/>
          <a:ext cx="762000" cy="2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1361</xdr:rowOff>
    </xdr:from>
    <xdr:to>
      <xdr:col>60</xdr:col>
      <xdr:colOff>123825</xdr:colOff>
      <xdr:row>32</xdr:row>
      <xdr:rowOff>102961</xdr:rowOff>
    </xdr:to>
    <xdr:sp macro="" textlink="">
      <xdr:nvSpPr>
        <xdr:cNvPr id="163" name="楕円 162"/>
        <xdr:cNvSpPr/>
      </xdr:nvSpPr>
      <xdr:spPr>
        <a:xfrm>
          <a:off x="11747500" y="548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59218</xdr:rowOff>
    </xdr:from>
    <xdr:to>
      <xdr:col>64</xdr:col>
      <xdr:colOff>73025</xdr:colOff>
      <xdr:row>32</xdr:row>
      <xdr:rowOff>52161</xdr:rowOff>
    </xdr:to>
    <xdr:cxnSp macro="">
      <xdr:nvCxnSpPr>
        <xdr:cNvPr id="164" name="直線コネクタ 163"/>
        <xdr:cNvCxnSpPr/>
      </xdr:nvCxnSpPr>
      <xdr:spPr>
        <a:xfrm flipV="1">
          <a:off x="11798300" y="5374168"/>
          <a:ext cx="762000" cy="16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5" name="n_1aveValue債務償還比率"/>
        <xdr:cNvSpPr txBox="1"/>
      </xdr:nvSpPr>
      <xdr:spPr>
        <a:xfrm>
          <a:off x="13836727" y="493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66" name="n_2aveValue債務償還比率"/>
        <xdr:cNvSpPr txBox="1"/>
      </xdr:nvSpPr>
      <xdr:spPr>
        <a:xfrm>
          <a:off x="13087427" y="493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67" name="n_3aveValue債務償還比率"/>
        <xdr:cNvSpPr txBox="1"/>
      </xdr:nvSpPr>
      <xdr:spPr>
        <a:xfrm>
          <a:off x="12325427" y="487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8" name="n_4aveValue債務償還比率"/>
        <xdr:cNvSpPr txBox="1"/>
      </xdr:nvSpPr>
      <xdr:spPr>
        <a:xfrm>
          <a:off x="11563427" y="511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121193</xdr:rowOff>
    </xdr:from>
    <xdr:ext cx="469744" cy="259045"/>
    <xdr:sp macro="" textlink="">
      <xdr:nvSpPr>
        <xdr:cNvPr id="169" name="n_1mainValue債務償還比率"/>
        <xdr:cNvSpPr txBox="1"/>
      </xdr:nvSpPr>
      <xdr:spPr>
        <a:xfrm>
          <a:off x="13836727" y="543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129367</xdr:rowOff>
    </xdr:from>
    <xdr:ext cx="469744" cy="259045"/>
    <xdr:sp macro="" textlink="">
      <xdr:nvSpPr>
        <xdr:cNvPr id="170" name="n_2mainValue債務償還比率"/>
        <xdr:cNvSpPr txBox="1"/>
      </xdr:nvSpPr>
      <xdr:spPr>
        <a:xfrm>
          <a:off x="13087427" y="544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101145</xdr:rowOff>
    </xdr:from>
    <xdr:ext cx="469744" cy="259045"/>
    <xdr:sp macro="" textlink="">
      <xdr:nvSpPr>
        <xdr:cNvPr id="171" name="n_3mainValue債務償還比率"/>
        <xdr:cNvSpPr txBox="1"/>
      </xdr:nvSpPr>
      <xdr:spPr>
        <a:xfrm>
          <a:off x="12325427" y="541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94088</xdr:rowOff>
    </xdr:from>
    <xdr:ext cx="469744" cy="259045"/>
    <xdr:sp macro="" textlink="">
      <xdr:nvSpPr>
        <xdr:cNvPr id="172" name="n_4mainValue債務償還比率"/>
        <xdr:cNvSpPr txBox="1"/>
      </xdr:nvSpPr>
      <xdr:spPr>
        <a:xfrm>
          <a:off x="11563427" y="558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43688</xdr:rowOff>
    </xdr:from>
    <xdr:to>
      <xdr:col>24</xdr:col>
      <xdr:colOff>114300</xdr:colOff>
      <xdr:row>37</xdr:row>
      <xdr:rowOff>145288</xdr:rowOff>
    </xdr:to>
    <xdr:sp macro="" textlink="">
      <xdr:nvSpPr>
        <xdr:cNvPr id="71" name="楕円 70"/>
        <xdr:cNvSpPr/>
      </xdr:nvSpPr>
      <xdr:spPr>
        <a:xfrm>
          <a:off x="45847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66565</xdr:rowOff>
    </xdr:from>
    <xdr:ext cx="405111" cy="259045"/>
    <xdr:sp macro="" textlink="">
      <xdr:nvSpPr>
        <xdr:cNvPr id="72" name="【道路】&#10;有形固定資産減価償却率該当値テキスト"/>
        <xdr:cNvSpPr txBox="1"/>
      </xdr:nvSpPr>
      <xdr:spPr>
        <a:xfrm>
          <a:off x="4673600" y="6238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xdr:rowOff>
    </xdr:from>
    <xdr:to>
      <xdr:col>20</xdr:col>
      <xdr:colOff>38100</xdr:colOff>
      <xdr:row>37</xdr:row>
      <xdr:rowOff>106426</xdr:rowOff>
    </xdr:to>
    <xdr:sp macro="" textlink="">
      <xdr:nvSpPr>
        <xdr:cNvPr id="73" name="楕円 72"/>
        <xdr:cNvSpPr/>
      </xdr:nvSpPr>
      <xdr:spPr>
        <a:xfrm>
          <a:off x="37465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55626</xdr:rowOff>
    </xdr:from>
    <xdr:to>
      <xdr:col>24</xdr:col>
      <xdr:colOff>63500</xdr:colOff>
      <xdr:row>37</xdr:row>
      <xdr:rowOff>94488</xdr:rowOff>
    </xdr:to>
    <xdr:cxnSp macro="">
      <xdr:nvCxnSpPr>
        <xdr:cNvPr id="74" name="直線コネクタ 73"/>
        <xdr:cNvCxnSpPr/>
      </xdr:nvCxnSpPr>
      <xdr:spPr>
        <a:xfrm>
          <a:off x="3797300" y="639927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144272</xdr:rowOff>
    </xdr:from>
    <xdr:to>
      <xdr:col>15</xdr:col>
      <xdr:colOff>101600</xdr:colOff>
      <xdr:row>37</xdr:row>
      <xdr:rowOff>74422</xdr:rowOff>
    </xdr:to>
    <xdr:sp macro="" textlink="">
      <xdr:nvSpPr>
        <xdr:cNvPr id="75" name="楕円 74"/>
        <xdr:cNvSpPr/>
      </xdr:nvSpPr>
      <xdr:spPr>
        <a:xfrm>
          <a:off x="2857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23622</xdr:rowOff>
    </xdr:from>
    <xdr:to>
      <xdr:col>19</xdr:col>
      <xdr:colOff>177800</xdr:colOff>
      <xdr:row>37</xdr:row>
      <xdr:rowOff>55626</xdr:rowOff>
    </xdr:to>
    <xdr:cxnSp macro="">
      <xdr:nvCxnSpPr>
        <xdr:cNvPr id="76" name="直線コネクタ 75"/>
        <xdr:cNvCxnSpPr/>
      </xdr:nvCxnSpPr>
      <xdr:spPr>
        <a:xfrm>
          <a:off x="2908300" y="63672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103124</xdr:rowOff>
    </xdr:from>
    <xdr:to>
      <xdr:col>10</xdr:col>
      <xdr:colOff>165100</xdr:colOff>
      <xdr:row>37</xdr:row>
      <xdr:rowOff>33274</xdr:rowOff>
    </xdr:to>
    <xdr:sp macro="" textlink="">
      <xdr:nvSpPr>
        <xdr:cNvPr id="77" name="楕円 76"/>
        <xdr:cNvSpPr/>
      </xdr:nvSpPr>
      <xdr:spPr>
        <a:xfrm>
          <a:off x="1968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153924</xdr:rowOff>
    </xdr:from>
    <xdr:to>
      <xdr:col>15</xdr:col>
      <xdr:colOff>50800</xdr:colOff>
      <xdr:row>37</xdr:row>
      <xdr:rowOff>23622</xdr:rowOff>
    </xdr:to>
    <xdr:cxnSp macro="">
      <xdr:nvCxnSpPr>
        <xdr:cNvPr id="78" name="直線コネクタ 77"/>
        <xdr:cNvCxnSpPr/>
      </xdr:nvCxnSpPr>
      <xdr:spPr>
        <a:xfrm>
          <a:off x="2019300" y="63261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66548</xdr:rowOff>
    </xdr:from>
    <xdr:to>
      <xdr:col>6</xdr:col>
      <xdr:colOff>38100</xdr:colOff>
      <xdr:row>36</xdr:row>
      <xdr:rowOff>168148</xdr:rowOff>
    </xdr:to>
    <xdr:sp macro="" textlink="">
      <xdr:nvSpPr>
        <xdr:cNvPr id="79" name="楕円 78"/>
        <xdr:cNvSpPr/>
      </xdr:nvSpPr>
      <xdr:spPr>
        <a:xfrm>
          <a:off x="1079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117348</xdr:rowOff>
    </xdr:from>
    <xdr:to>
      <xdr:col>10</xdr:col>
      <xdr:colOff>114300</xdr:colOff>
      <xdr:row>36</xdr:row>
      <xdr:rowOff>153924</xdr:rowOff>
    </xdr:to>
    <xdr:cxnSp macro="">
      <xdr:nvCxnSpPr>
        <xdr:cNvPr id="80" name="直線コネクタ 79"/>
        <xdr:cNvCxnSpPr/>
      </xdr:nvCxnSpPr>
      <xdr:spPr>
        <a:xfrm>
          <a:off x="1130300" y="62895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122953</xdr:rowOff>
    </xdr:from>
    <xdr:ext cx="405111" cy="259045"/>
    <xdr:sp macro="" textlink="">
      <xdr:nvSpPr>
        <xdr:cNvPr id="85" name="n_1mainValue【道路】&#10;有形固定資産減価償却率"/>
        <xdr:cNvSpPr txBox="1"/>
      </xdr:nvSpPr>
      <xdr:spPr>
        <a:xfrm>
          <a:off x="3582044" y="612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90949</xdr:rowOff>
    </xdr:from>
    <xdr:ext cx="405111" cy="259045"/>
    <xdr:sp macro="" textlink="">
      <xdr:nvSpPr>
        <xdr:cNvPr id="86" name="n_2mainValue【道路】&#10;有形固定資産減価償却率"/>
        <xdr:cNvSpPr txBox="1"/>
      </xdr:nvSpPr>
      <xdr:spPr>
        <a:xfrm>
          <a:off x="2705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49801</xdr:rowOff>
    </xdr:from>
    <xdr:ext cx="405111" cy="259045"/>
    <xdr:sp macro="" textlink="">
      <xdr:nvSpPr>
        <xdr:cNvPr id="87" name="n_3mainValue【道路】&#10;有形固定資産減価償却率"/>
        <xdr:cNvSpPr txBox="1"/>
      </xdr:nvSpPr>
      <xdr:spPr>
        <a:xfrm>
          <a:off x="1816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13225</xdr:rowOff>
    </xdr:from>
    <xdr:ext cx="405111" cy="259045"/>
    <xdr:sp macro="" textlink="">
      <xdr:nvSpPr>
        <xdr:cNvPr id="88" name="n_4mainValue【道路】&#10;有形固定資産減価償却率"/>
        <xdr:cNvSpPr txBox="1"/>
      </xdr:nvSpPr>
      <xdr:spPr>
        <a:xfrm>
          <a:off x="927744" y="601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42773</xdr:rowOff>
    </xdr:from>
    <xdr:to>
      <xdr:col>55</xdr:col>
      <xdr:colOff>50800</xdr:colOff>
      <xdr:row>38</xdr:row>
      <xdr:rowOff>144373</xdr:rowOff>
    </xdr:to>
    <xdr:sp macro="" textlink="">
      <xdr:nvSpPr>
        <xdr:cNvPr id="128" name="楕円 127"/>
        <xdr:cNvSpPr/>
      </xdr:nvSpPr>
      <xdr:spPr>
        <a:xfrm>
          <a:off x="10426700" y="6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65651</xdr:rowOff>
    </xdr:from>
    <xdr:ext cx="469744" cy="259045"/>
    <xdr:sp macro="" textlink="">
      <xdr:nvSpPr>
        <xdr:cNvPr id="129" name="【道路】&#10;一人当たり延長該当値テキスト"/>
        <xdr:cNvSpPr txBox="1"/>
      </xdr:nvSpPr>
      <xdr:spPr>
        <a:xfrm>
          <a:off x="10515600" y="640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51308</xdr:rowOff>
    </xdr:from>
    <xdr:to>
      <xdr:col>50</xdr:col>
      <xdr:colOff>165100</xdr:colOff>
      <xdr:row>38</xdr:row>
      <xdr:rowOff>152908</xdr:rowOff>
    </xdr:to>
    <xdr:sp macro="" textlink="">
      <xdr:nvSpPr>
        <xdr:cNvPr id="130" name="楕円 129"/>
        <xdr:cNvSpPr/>
      </xdr:nvSpPr>
      <xdr:spPr>
        <a:xfrm>
          <a:off x="9588500" y="656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93573</xdr:rowOff>
    </xdr:from>
    <xdr:to>
      <xdr:col>55</xdr:col>
      <xdr:colOff>0</xdr:colOff>
      <xdr:row>38</xdr:row>
      <xdr:rowOff>102108</xdr:rowOff>
    </xdr:to>
    <xdr:cxnSp macro="">
      <xdr:nvCxnSpPr>
        <xdr:cNvPr id="131" name="直線コネクタ 130"/>
        <xdr:cNvCxnSpPr/>
      </xdr:nvCxnSpPr>
      <xdr:spPr>
        <a:xfrm flipV="1">
          <a:off x="9639300" y="6608673"/>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59995</xdr:rowOff>
    </xdr:from>
    <xdr:to>
      <xdr:col>46</xdr:col>
      <xdr:colOff>38100</xdr:colOff>
      <xdr:row>38</xdr:row>
      <xdr:rowOff>161595</xdr:rowOff>
    </xdr:to>
    <xdr:sp macro="" textlink="">
      <xdr:nvSpPr>
        <xdr:cNvPr id="132" name="楕円 131"/>
        <xdr:cNvSpPr/>
      </xdr:nvSpPr>
      <xdr:spPr>
        <a:xfrm>
          <a:off x="8699500" y="65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102108</xdr:rowOff>
    </xdr:from>
    <xdr:to>
      <xdr:col>50</xdr:col>
      <xdr:colOff>114300</xdr:colOff>
      <xdr:row>38</xdr:row>
      <xdr:rowOff>110795</xdr:rowOff>
    </xdr:to>
    <xdr:cxnSp macro="">
      <xdr:nvCxnSpPr>
        <xdr:cNvPr id="133" name="直線コネクタ 132"/>
        <xdr:cNvCxnSpPr/>
      </xdr:nvCxnSpPr>
      <xdr:spPr>
        <a:xfrm flipV="1">
          <a:off x="8750300" y="661720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68682</xdr:rowOff>
    </xdr:from>
    <xdr:to>
      <xdr:col>41</xdr:col>
      <xdr:colOff>101600</xdr:colOff>
      <xdr:row>38</xdr:row>
      <xdr:rowOff>170282</xdr:rowOff>
    </xdr:to>
    <xdr:sp macro="" textlink="">
      <xdr:nvSpPr>
        <xdr:cNvPr id="134" name="楕円 133"/>
        <xdr:cNvSpPr/>
      </xdr:nvSpPr>
      <xdr:spPr>
        <a:xfrm>
          <a:off x="7810500" y="65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110795</xdr:rowOff>
    </xdr:from>
    <xdr:to>
      <xdr:col>45</xdr:col>
      <xdr:colOff>177800</xdr:colOff>
      <xdr:row>38</xdr:row>
      <xdr:rowOff>119482</xdr:rowOff>
    </xdr:to>
    <xdr:cxnSp macro="">
      <xdr:nvCxnSpPr>
        <xdr:cNvPr id="135" name="直線コネクタ 134"/>
        <xdr:cNvCxnSpPr/>
      </xdr:nvCxnSpPr>
      <xdr:spPr>
        <a:xfrm flipV="1">
          <a:off x="7861300" y="662589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77368</xdr:rowOff>
    </xdr:from>
    <xdr:to>
      <xdr:col>36</xdr:col>
      <xdr:colOff>165100</xdr:colOff>
      <xdr:row>39</xdr:row>
      <xdr:rowOff>7518</xdr:rowOff>
    </xdr:to>
    <xdr:sp macro="" textlink="">
      <xdr:nvSpPr>
        <xdr:cNvPr id="136" name="楕円 135"/>
        <xdr:cNvSpPr/>
      </xdr:nvSpPr>
      <xdr:spPr>
        <a:xfrm>
          <a:off x="6921500" y="65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119482</xdr:rowOff>
    </xdr:from>
    <xdr:to>
      <xdr:col>41</xdr:col>
      <xdr:colOff>50800</xdr:colOff>
      <xdr:row>38</xdr:row>
      <xdr:rowOff>128168</xdr:rowOff>
    </xdr:to>
    <xdr:cxnSp macro="">
      <xdr:nvCxnSpPr>
        <xdr:cNvPr id="137" name="直線コネクタ 136"/>
        <xdr:cNvCxnSpPr/>
      </xdr:nvCxnSpPr>
      <xdr:spPr>
        <a:xfrm flipV="1">
          <a:off x="6972300" y="6634582"/>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169435</xdr:rowOff>
    </xdr:from>
    <xdr:ext cx="469744" cy="259045"/>
    <xdr:sp macro="" textlink="">
      <xdr:nvSpPr>
        <xdr:cNvPr id="142" name="n_1mainValue【道路】&#10;一人当たり延長"/>
        <xdr:cNvSpPr txBox="1"/>
      </xdr:nvSpPr>
      <xdr:spPr>
        <a:xfrm>
          <a:off x="9391727" y="634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6672</xdr:rowOff>
    </xdr:from>
    <xdr:ext cx="469744" cy="259045"/>
    <xdr:sp macro="" textlink="">
      <xdr:nvSpPr>
        <xdr:cNvPr id="143" name="n_2mainValue【道路】&#10;一人当たり延長"/>
        <xdr:cNvSpPr txBox="1"/>
      </xdr:nvSpPr>
      <xdr:spPr>
        <a:xfrm>
          <a:off x="8515427" y="635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15358</xdr:rowOff>
    </xdr:from>
    <xdr:ext cx="469744" cy="259045"/>
    <xdr:sp macro="" textlink="">
      <xdr:nvSpPr>
        <xdr:cNvPr id="144" name="n_3mainValue【道路】&#10;一人当たり延長"/>
        <xdr:cNvSpPr txBox="1"/>
      </xdr:nvSpPr>
      <xdr:spPr>
        <a:xfrm>
          <a:off x="7626427" y="635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24046</xdr:rowOff>
    </xdr:from>
    <xdr:ext cx="469744" cy="259045"/>
    <xdr:sp macro="" textlink="">
      <xdr:nvSpPr>
        <xdr:cNvPr id="145" name="n_4mainValue【道路】&#10;一人当たり延長"/>
        <xdr:cNvSpPr txBox="1"/>
      </xdr:nvSpPr>
      <xdr:spPr>
        <a:xfrm>
          <a:off x="6737427" y="636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21590</xdr:rowOff>
    </xdr:from>
    <xdr:to>
      <xdr:col>24</xdr:col>
      <xdr:colOff>114300</xdr:colOff>
      <xdr:row>60</xdr:row>
      <xdr:rowOff>123190</xdr:rowOff>
    </xdr:to>
    <xdr:sp macro="" textlink="">
      <xdr:nvSpPr>
        <xdr:cNvPr id="186" name="楕円 185"/>
        <xdr:cNvSpPr/>
      </xdr:nvSpPr>
      <xdr:spPr>
        <a:xfrm>
          <a:off x="45847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44467</xdr:rowOff>
    </xdr:from>
    <xdr:ext cx="405111" cy="259045"/>
    <xdr:sp macro="" textlink="">
      <xdr:nvSpPr>
        <xdr:cNvPr id="187" name="【橋りょう・トンネル】&#10;有形固定資産減価償却率該当値テキスト"/>
        <xdr:cNvSpPr txBox="1"/>
      </xdr:nvSpPr>
      <xdr:spPr>
        <a:xfrm>
          <a:off x="4673600"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21590</xdr:rowOff>
    </xdr:from>
    <xdr:to>
      <xdr:col>20</xdr:col>
      <xdr:colOff>38100</xdr:colOff>
      <xdr:row>60</xdr:row>
      <xdr:rowOff>123190</xdr:rowOff>
    </xdr:to>
    <xdr:sp macro="" textlink="">
      <xdr:nvSpPr>
        <xdr:cNvPr id="188" name="楕円 187"/>
        <xdr:cNvSpPr/>
      </xdr:nvSpPr>
      <xdr:spPr>
        <a:xfrm>
          <a:off x="3746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72390</xdr:rowOff>
    </xdr:from>
    <xdr:to>
      <xdr:col>24</xdr:col>
      <xdr:colOff>63500</xdr:colOff>
      <xdr:row>60</xdr:row>
      <xdr:rowOff>72390</xdr:rowOff>
    </xdr:to>
    <xdr:cxnSp macro="">
      <xdr:nvCxnSpPr>
        <xdr:cNvPr id="189" name="直線コネクタ 188"/>
        <xdr:cNvCxnSpPr/>
      </xdr:nvCxnSpPr>
      <xdr:spPr>
        <a:xfrm>
          <a:off x="3797300" y="103593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xdr:rowOff>
    </xdr:from>
    <xdr:to>
      <xdr:col>15</xdr:col>
      <xdr:colOff>101600</xdr:colOff>
      <xdr:row>60</xdr:row>
      <xdr:rowOff>102235</xdr:rowOff>
    </xdr:to>
    <xdr:sp macro="" textlink="">
      <xdr:nvSpPr>
        <xdr:cNvPr id="190" name="楕円 189"/>
        <xdr:cNvSpPr/>
      </xdr:nvSpPr>
      <xdr:spPr>
        <a:xfrm>
          <a:off x="2857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51435</xdr:rowOff>
    </xdr:from>
    <xdr:to>
      <xdr:col>19</xdr:col>
      <xdr:colOff>177800</xdr:colOff>
      <xdr:row>60</xdr:row>
      <xdr:rowOff>72390</xdr:rowOff>
    </xdr:to>
    <xdr:cxnSp macro="">
      <xdr:nvCxnSpPr>
        <xdr:cNvPr id="191" name="直線コネクタ 190"/>
        <xdr:cNvCxnSpPr/>
      </xdr:nvCxnSpPr>
      <xdr:spPr>
        <a:xfrm>
          <a:off x="2908300" y="103384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92" name="楕円 191"/>
        <xdr:cNvSpPr/>
      </xdr:nvSpPr>
      <xdr:spPr>
        <a:xfrm>
          <a:off x="1968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24765</xdr:rowOff>
    </xdr:from>
    <xdr:to>
      <xdr:col>15</xdr:col>
      <xdr:colOff>50800</xdr:colOff>
      <xdr:row>60</xdr:row>
      <xdr:rowOff>51435</xdr:rowOff>
    </xdr:to>
    <xdr:cxnSp macro="">
      <xdr:nvCxnSpPr>
        <xdr:cNvPr id="193" name="直線コネクタ 192"/>
        <xdr:cNvCxnSpPr/>
      </xdr:nvCxnSpPr>
      <xdr:spPr>
        <a:xfrm>
          <a:off x="2019300" y="1031176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147320</xdr:rowOff>
    </xdr:from>
    <xdr:to>
      <xdr:col>6</xdr:col>
      <xdr:colOff>38100</xdr:colOff>
      <xdr:row>60</xdr:row>
      <xdr:rowOff>77470</xdr:rowOff>
    </xdr:to>
    <xdr:sp macro="" textlink="">
      <xdr:nvSpPr>
        <xdr:cNvPr id="194" name="楕円 193"/>
        <xdr:cNvSpPr/>
      </xdr:nvSpPr>
      <xdr:spPr>
        <a:xfrm>
          <a:off x="1079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24765</xdr:rowOff>
    </xdr:from>
    <xdr:to>
      <xdr:col>10</xdr:col>
      <xdr:colOff>114300</xdr:colOff>
      <xdr:row>60</xdr:row>
      <xdr:rowOff>26670</xdr:rowOff>
    </xdr:to>
    <xdr:cxnSp macro="">
      <xdr:nvCxnSpPr>
        <xdr:cNvPr id="195" name="直線コネクタ 194"/>
        <xdr:cNvCxnSpPr/>
      </xdr:nvCxnSpPr>
      <xdr:spPr>
        <a:xfrm flipV="1">
          <a:off x="1130300" y="103117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139717</xdr:rowOff>
    </xdr:from>
    <xdr:ext cx="405111" cy="259045"/>
    <xdr:sp macro="" textlink="">
      <xdr:nvSpPr>
        <xdr:cNvPr id="200" name="n_1mainValue【橋りょう・トンネル】&#10;有形固定資産減価償却率"/>
        <xdr:cNvSpPr txBox="1"/>
      </xdr:nvSpPr>
      <xdr:spPr>
        <a:xfrm>
          <a:off x="35820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118762</xdr:rowOff>
    </xdr:from>
    <xdr:ext cx="405111" cy="259045"/>
    <xdr:sp macro="" textlink="">
      <xdr:nvSpPr>
        <xdr:cNvPr id="201" name="n_2mainValue【橋りょう・トンネル】&#10;有形固定資産減価償却率"/>
        <xdr:cNvSpPr txBox="1"/>
      </xdr:nvSpPr>
      <xdr:spPr>
        <a:xfrm>
          <a:off x="2705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202" name="n_3mainValue【橋りょう・トンネル】&#10;有形固定資産減価償却率"/>
        <xdr:cNvSpPr txBox="1"/>
      </xdr:nvSpPr>
      <xdr:spPr>
        <a:xfrm>
          <a:off x="1816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93997</xdr:rowOff>
    </xdr:from>
    <xdr:ext cx="405111" cy="259045"/>
    <xdr:sp macro="" textlink="">
      <xdr:nvSpPr>
        <xdr:cNvPr id="203" name="n_4mainValue【橋りょう・トンネル】&#10;有形固定資産減価償却率"/>
        <xdr:cNvSpPr txBox="1"/>
      </xdr:nvSpPr>
      <xdr:spPr>
        <a:xfrm>
          <a:off x="927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14394</xdr:rowOff>
    </xdr:from>
    <xdr:to>
      <xdr:col>55</xdr:col>
      <xdr:colOff>50800</xdr:colOff>
      <xdr:row>63</xdr:row>
      <xdr:rowOff>115994</xdr:rowOff>
    </xdr:to>
    <xdr:sp macro="" textlink="">
      <xdr:nvSpPr>
        <xdr:cNvPr id="245" name="楕円 244"/>
        <xdr:cNvSpPr/>
      </xdr:nvSpPr>
      <xdr:spPr>
        <a:xfrm>
          <a:off x="10426700" y="1081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164271</xdr:rowOff>
    </xdr:from>
    <xdr:ext cx="534377" cy="259045"/>
    <xdr:sp macro="" textlink="">
      <xdr:nvSpPr>
        <xdr:cNvPr id="246" name="【橋りょう・トンネル】&#10;一人当たり有形固定資産（償却資産）額該当値テキスト"/>
        <xdr:cNvSpPr txBox="1"/>
      </xdr:nvSpPr>
      <xdr:spPr>
        <a:xfrm>
          <a:off x="10515600" y="1079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22509</xdr:rowOff>
    </xdr:from>
    <xdr:to>
      <xdr:col>50</xdr:col>
      <xdr:colOff>165100</xdr:colOff>
      <xdr:row>63</xdr:row>
      <xdr:rowOff>124109</xdr:rowOff>
    </xdr:to>
    <xdr:sp macro="" textlink="">
      <xdr:nvSpPr>
        <xdr:cNvPr id="247" name="楕円 246"/>
        <xdr:cNvSpPr/>
      </xdr:nvSpPr>
      <xdr:spPr>
        <a:xfrm>
          <a:off x="9588500" y="1082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65194</xdr:rowOff>
    </xdr:from>
    <xdr:to>
      <xdr:col>55</xdr:col>
      <xdr:colOff>0</xdr:colOff>
      <xdr:row>63</xdr:row>
      <xdr:rowOff>73309</xdr:rowOff>
    </xdr:to>
    <xdr:cxnSp macro="">
      <xdr:nvCxnSpPr>
        <xdr:cNvPr id="248" name="直線コネクタ 247"/>
        <xdr:cNvCxnSpPr/>
      </xdr:nvCxnSpPr>
      <xdr:spPr>
        <a:xfrm flipV="1">
          <a:off x="9639300" y="10866544"/>
          <a:ext cx="838200" cy="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26790</xdr:rowOff>
    </xdr:from>
    <xdr:to>
      <xdr:col>46</xdr:col>
      <xdr:colOff>38100</xdr:colOff>
      <xdr:row>63</xdr:row>
      <xdr:rowOff>128390</xdr:rowOff>
    </xdr:to>
    <xdr:sp macro="" textlink="">
      <xdr:nvSpPr>
        <xdr:cNvPr id="249" name="楕円 248"/>
        <xdr:cNvSpPr/>
      </xdr:nvSpPr>
      <xdr:spPr>
        <a:xfrm>
          <a:off x="8699500" y="108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73309</xdr:rowOff>
    </xdr:from>
    <xdr:to>
      <xdr:col>50</xdr:col>
      <xdr:colOff>114300</xdr:colOff>
      <xdr:row>63</xdr:row>
      <xdr:rowOff>77590</xdr:rowOff>
    </xdr:to>
    <xdr:cxnSp macro="">
      <xdr:nvCxnSpPr>
        <xdr:cNvPr id="250" name="直線コネクタ 249"/>
        <xdr:cNvCxnSpPr/>
      </xdr:nvCxnSpPr>
      <xdr:spPr>
        <a:xfrm flipV="1">
          <a:off x="8750300" y="10874659"/>
          <a:ext cx="889000" cy="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29726</xdr:rowOff>
    </xdr:from>
    <xdr:to>
      <xdr:col>41</xdr:col>
      <xdr:colOff>101600</xdr:colOff>
      <xdr:row>63</xdr:row>
      <xdr:rowOff>131326</xdr:rowOff>
    </xdr:to>
    <xdr:sp macro="" textlink="">
      <xdr:nvSpPr>
        <xdr:cNvPr id="251" name="楕円 250"/>
        <xdr:cNvSpPr/>
      </xdr:nvSpPr>
      <xdr:spPr>
        <a:xfrm>
          <a:off x="7810500" y="1083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77590</xdr:rowOff>
    </xdr:from>
    <xdr:to>
      <xdr:col>45</xdr:col>
      <xdr:colOff>177800</xdr:colOff>
      <xdr:row>63</xdr:row>
      <xdr:rowOff>80526</xdr:rowOff>
    </xdr:to>
    <xdr:cxnSp macro="">
      <xdr:nvCxnSpPr>
        <xdr:cNvPr id="252" name="直線コネクタ 251"/>
        <xdr:cNvCxnSpPr/>
      </xdr:nvCxnSpPr>
      <xdr:spPr>
        <a:xfrm flipV="1">
          <a:off x="7861300" y="10878940"/>
          <a:ext cx="889000" cy="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37413</xdr:rowOff>
    </xdr:from>
    <xdr:to>
      <xdr:col>36</xdr:col>
      <xdr:colOff>165100</xdr:colOff>
      <xdr:row>63</xdr:row>
      <xdr:rowOff>139013</xdr:rowOff>
    </xdr:to>
    <xdr:sp macro="" textlink="">
      <xdr:nvSpPr>
        <xdr:cNvPr id="253" name="楕円 252"/>
        <xdr:cNvSpPr/>
      </xdr:nvSpPr>
      <xdr:spPr>
        <a:xfrm>
          <a:off x="6921500" y="108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80526</xdr:rowOff>
    </xdr:from>
    <xdr:to>
      <xdr:col>41</xdr:col>
      <xdr:colOff>50800</xdr:colOff>
      <xdr:row>63</xdr:row>
      <xdr:rowOff>88213</xdr:rowOff>
    </xdr:to>
    <xdr:cxnSp macro="">
      <xdr:nvCxnSpPr>
        <xdr:cNvPr id="254" name="直線コネクタ 253"/>
        <xdr:cNvCxnSpPr/>
      </xdr:nvCxnSpPr>
      <xdr:spPr>
        <a:xfrm flipV="1">
          <a:off x="6972300" y="10881876"/>
          <a:ext cx="889000" cy="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115236</xdr:rowOff>
    </xdr:from>
    <xdr:ext cx="534377" cy="259045"/>
    <xdr:sp macro="" textlink="">
      <xdr:nvSpPr>
        <xdr:cNvPr id="259" name="n_1mainValue【橋りょう・トンネル】&#10;一人当たり有形固定資産（償却資産）額"/>
        <xdr:cNvSpPr txBox="1"/>
      </xdr:nvSpPr>
      <xdr:spPr>
        <a:xfrm>
          <a:off x="9359411" y="1091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119517</xdr:rowOff>
    </xdr:from>
    <xdr:ext cx="534377" cy="259045"/>
    <xdr:sp macro="" textlink="">
      <xdr:nvSpPr>
        <xdr:cNvPr id="260" name="n_2mainValue【橋りょう・トンネル】&#10;一人当たり有形固定資産（償却資産）額"/>
        <xdr:cNvSpPr txBox="1"/>
      </xdr:nvSpPr>
      <xdr:spPr>
        <a:xfrm>
          <a:off x="8483111" y="109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122453</xdr:rowOff>
    </xdr:from>
    <xdr:ext cx="534377" cy="259045"/>
    <xdr:sp macro="" textlink="">
      <xdr:nvSpPr>
        <xdr:cNvPr id="261" name="n_3mainValue【橋りょう・トンネル】&#10;一人当たり有形固定資産（償却資産）額"/>
        <xdr:cNvSpPr txBox="1"/>
      </xdr:nvSpPr>
      <xdr:spPr>
        <a:xfrm>
          <a:off x="7594111" y="1092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130140</xdr:rowOff>
    </xdr:from>
    <xdr:ext cx="534377" cy="259045"/>
    <xdr:sp macro="" textlink="">
      <xdr:nvSpPr>
        <xdr:cNvPr id="262" name="n_4mainValue【橋りょう・トンネル】&#10;一人当たり有形固定資産（償却資産）額"/>
        <xdr:cNvSpPr txBox="1"/>
      </xdr:nvSpPr>
      <xdr:spPr>
        <a:xfrm>
          <a:off x="6705111" y="1093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75474</xdr:rowOff>
    </xdr:from>
    <xdr:to>
      <xdr:col>24</xdr:col>
      <xdr:colOff>114300</xdr:colOff>
      <xdr:row>85</xdr:row>
      <xdr:rowOff>5624</xdr:rowOff>
    </xdr:to>
    <xdr:sp macro="" textlink="">
      <xdr:nvSpPr>
        <xdr:cNvPr id="304" name="楕円 303"/>
        <xdr:cNvSpPr/>
      </xdr:nvSpPr>
      <xdr:spPr>
        <a:xfrm>
          <a:off x="45847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53901</xdr:rowOff>
    </xdr:from>
    <xdr:ext cx="405111" cy="259045"/>
    <xdr:sp macro="" textlink="">
      <xdr:nvSpPr>
        <xdr:cNvPr id="305" name="【公営住宅】&#10;有形固定資産減価償却率該当値テキスト"/>
        <xdr:cNvSpPr txBox="1"/>
      </xdr:nvSpPr>
      <xdr:spPr>
        <a:xfrm>
          <a:off x="4673600"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57513</xdr:rowOff>
    </xdr:from>
    <xdr:to>
      <xdr:col>20</xdr:col>
      <xdr:colOff>38100</xdr:colOff>
      <xdr:row>84</xdr:row>
      <xdr:rowOff>159113</xdr:rowOff>
    </xdr:to>
    <xdr:sp macro="" textlink="">
      <xdr:nvSpPr>
        <xdr:cNvPr id="306" name="楕円 305"/>
        <xdr:cNvSpPr/>
      </xdr:nvSpPr>
      <xdr:spPr>
        <a:xfrm>
          <a:off x="3746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108313</xdr:rowOff>
    </xdr:from>
    <xdr:to>
      <xdr:col>24</xdr:col>
      <xdr:colOff>63500</xdr:colOff>
      <xdr:row>84</xdr:row>
      <xdr:rowOff>126274</xdr:rowOff>
    </xdr:to>
    <xdr:cxnSp macro="">
      <xdr:nvCxnSpPr>
        <xdr:cNvPr id="307" name="直線コネクタ 306"/>
        <xdr:cNvCxnSpPr/>
      </xdr:nvCxnSpPr>
      <xdr:spPr>
        <a:xfrm>
          <a:off x="3797300" y="1451011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39551</xdr:rowOff>
    </xdr:from>
    <xdr:to>
      <xdr:col>15</xdr:col>
      <xdr:colOff>101600</xdr:colOff>
      <xdr:row>84</xdr:row>
      <xdr:rowOff>141151</xdr:rowOff>
    </xdr:to>
    <xdr:sp macro="" textlink="">
      <xdr:nvSpPr>
        <xdr:cNvPr id="308" name="楕円 307"/>
        <xdr:cNvSpPr/>
      </xdr:nvSpPr>
      <xdr:spPr>
        <a:xfrm>
          <a:off x="2857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90351</xdr:rowOff>
    </xdr:from>
    <xdr:to>
      <xdr:col>19</xdr:col>
      <xdr:colOff>177800</xdr:colOff>
      <xdr:row>84</xdr:row>
      <xdr:rowOff>108313</xdr:rowOff>
    </xdr:to>
    <xdr:cxnSp macro="">
      <xdr:nvCxnSpPr>
        <xdr:cNvPr id="309" name="直線コネクタ 308"/>
        <xdr:cNvCxnSpPr/>
      </xdr:nvCxnSpPr>
      <xdr:spPr>
        <a:xfrm>
          <a:off x="2908300" y="1449215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21589</xdr:rowOff>
    </xdr:from>
    <xdr:to>
      <xdr:col>10</xdr:col>
      <xdr:colOff>165100</xdr:colOff>
      <xdr:row>84</xdr:row>
      <xdr:rowOff>123189</xdr:rowOff>
    </xdr:to>
    <xdr:sp macro="" textlink="">
      <xdr:nvSpPr>
        <xdr:cNvPr id="310" name="楕円 309"/>
        <xdr:cNvSpPr/>
      </xdr:nvSpPr>
      <xdr:spPr>
        <a:xfrm>
          <a:off x="1968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72389</xdr:rowOff>
    </xdr:from>
    <xdr:to>
      <xdr:col>15</xdr:col>
      <xdr:colOff>50800</xdr:colOff>
      <xdr:row>84</xdr:row>
      <xdr:rowOff>90351</xdr:rowOff>
    </xdr:to>
    <xdr:cxnSp macro="">
      <xdr:nvCxnSpPr>
        <xdr:cNvPr id="311" name="直線コネクタ 310"/>
        <xdr:cNvCxnSpPr/>
      </xdr:nvCxnSpPr>
      <xdr:spPr>
        <a:xfrm>
          <a:off x="2019300" y="1447418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363</xdr:rowOff>
    </xdr:from>
    <xdr:to>
      <xdr:col>6</xdr:col>
      <xdr:colOff>38100</xdr:colOff>
      <xdr:row>84</xdr:row>
      <xdr:rowOff>101963</xdr:rowOff>
    </xdr:to>
    <xdr:sp macro="" textlink="">
      <xdr:nvSpPr>
        <xdr:cNvPr id="312" name="楕円 311"/>
        <xdr:cNvSpPr/>
      </xdr:nvSpPr>
      <xdr:spPr>
        <a:xfrm>
          <a:off x="1079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51163</xdr:rowOff>
    </xdr:from>
    <xdr:to>
      <xdr:col>10</xdr:col>
      <xdr:colOff>114300</xdr:colOff>
      <xdr:row>84</xdr:row>
      <xdr:rowOff>72389</xdr:rowOff>
    </xdr:to>
    <xdr:cxnSp macro="">
      <xdr:nvCxnSpPr>
        <xdr:cNvPr id="313" name="直線コネクタ 312"/>
        <xdr:cNvCxnSpPr/>
      </xdr:nvCxnSpPr>
      <xdr:spPr>
        <a:xfrm>
          <a:off x="1130300" y="14452963"/>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150240</xdr:rowOff>
    </xdr:from>
    <xdr:ext cx="405111" cy="259045"/>
    <xdr:sp macro="" textlink="">
      <xdr:nvSpPr>
        <xdr:cNvPr id="318" name="n_1mainValue【公営住宅】&#10;有形固定資産減価償却率"/>
        <xdr:cNvSpPr txBox="1"/>
      </xdr:nvSpPr>
      <xdr:spPr>
        <a:xfrm>
          <a:off x="35820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132278</xdr:rowOff>
    </xdr:from>
    <xdr:ext cx="405111" cy="259045"/>
    <xdr:sp macro="" textlink="">
      <xdr:nvSpPr>
        <xdr:cNvPr id="319" name="n_2mainValue【公営住宅】&#10;有形固定資産減価償却率"/>
        <xdr:cNvSpPr txBox="1"/>
      </xdr:nvSpPr>
      <xdr:spPr>
        <a:xfrm>
          <a:off x="27057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114316</xdr:rowOff>
    </xdr:from>
    <xdr:ext cx="405111" cy="259045"/>
    <xdr:sp macro="" textlink="">
      <xdr:nvSpPr>
        <xdr:cNvPr id="320" name="n_3mainValue【公営住宅】&#10;有形固定資産減価償却率"/>
        <xdr:cNvSpPr txBox="1"/>
      </xdr:nvSpPr>
      <xdr:spPr>
        <a:xfrm>
          <a:off x="1816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93090</xdr:rowOff>
    </xdr:from>
    <xdr:ext cx="405111" cy="259045"/>
    <xdr:sp macro="" textlink="">
      <xdr:nvSpPr>
        <xdr:cNvPr id="321" name="n_4mainValue【公営住宅】&#10;有形固定資産減価償却率"/>
        <xdr:cNvSpPr txBox="1"/>
      </xdr:nvSpPr>
      <xdr:spPr>
        <a:xfrm>
          <a:off x="927744" y="144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133604</xdr:rowOff>
    </xdr:from>
    <xdr:to>
      <xdr:col>55</xdr:col>
      <xdr:colOff>50800</xdr:colOff>
      <xdr:row>84</xdr:row>
      <xdr:rowOff>63754</xdr:rowOff>
    </xdr:to>
    <xdr:sp macro="" textlink="">
      <xdr:nvSpPr>
        <xdr:cNvPr id="357" name="楕円 356"/>
        <xdr:cNvSpPr/>
      </xdr:nvSpPr>
      <xdr:spPr>
        <a:xfrm>
          <a:off x="10426700" y="14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112031</xdr:rowOff>
    </xdr:from>
    <xdr:ext cx="469744" cy="259045"/>
    <xdr:sp macro="" textlink="">
      <xdr:nvSpPr>
        <xdr:cNvPr id="358" name="【公営住宅】&#10;一人当たり面積該当値テキスト"/>
        <xdr:cNvSpPr txBox="1"/>
      </xdr:nvSpPr>
      <xdr:spPr>
        <a:xfrm>
          <a:off x="10515600" y="143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135319</xdr:rowOff>
    </xdr:from>
    <xdr:to>
      <xdr:col>50</xdr:col>
      <xdr:colOff>165100</xdr:colOff>
      <xdr:row>84</xdr:row>
      <xdr:rowOff>65469</xdr:rowOff>
    </xdr:to>
    <xdr:sp macro="" textlink="">
      <xdr:nvSpPr>
        <xdr:cNvPr id="359" name="楕円 358"/>
        <xdr:cNvSpPr/>
      </xdr:nvSpPr>
      <xdr:spPr>
        <a:xfrm>
          <a:off x="9588500" y="1436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12954</xdr:rowOff>
    </xdr:from>
    <xdr:to>
      <xdr:col>55</xdr:col>
      <xdr:colOff>0</xdr:colOff>
      <xdr:row>84</xdr:row>
      <xdr:rowOff>14669</xdr:rowOff>
    </xdr:to>
    <xdr:cxnSp macro="">
      <xdr:nvCxnSpPr>
        <xdr:cNvPr id="360" name="直線コネクタ 359"/>
        <xdr:cNvCxnSpPr/>
      </xdr:nvCxnSpPr>
      <xdr:spPr>
        <a:xfrm flipV="1">
          <a:off x="9639300" y="14414754"/>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137033</xdr:rowOff>
    </xdr:from>
    <xdr:to>
      <xdr:col>46</xdr:col>
      <xdr:colOff>38100</xdr:colOff>
      <xdr:row>84</xdr:row>
      <xdr:rowOff>67183</xdr:rowOff>
    </xdr:to>
    <xdr:sp macro="" textlink="">
      <xdr:nvSpPr>
        <xdr:cNvPr id="361" name="楕円 360"/>
        <xdr:cNvSpPr/>
      </xdr:nvSpPr>
      <xdr:spPr>
        <a:xfrm>
          <a:off x="8699500" y="1436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14669</xdr:rowOff>
    </xdr:from>
    <xdr:to>
      <xdr:col>50</xdr:col>
      <xdr:colOff>114300</xdr:colOff>
      <xdr:row>84</xdr:row>
      <xdr:rowOff>16383</xdr:rowOff>
    </xdr:to>
    <xdr:cxnSp macro="">
      <xdr:nvCxnSpPr>
        <xdr:cNvPr id="362" name="直線コネクタ 361"/>
        <xdr:cNvCxnSpPr/>
      </xdr:nvCxnSpPr>
      <xdr:spPr>
        <a:xfrm flipV="1">
          <a:off x="8750300" y="14416469"/>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139891</xdr:rowOff>
    </xdr:from>
    <xdr:to>
      <xdr:col>41</xdr:col>
      <xdr:colOff>101600</xdr:colOff>
      <xdr:row>84</xdr:row>
      <xdr:rowOff>70041</xdr:rowOff>
    </xdr:to>
    <xdr:sp macro="" textlink="">
      <xdr:nvSpPr>
        <xdr:cNvPr id="363" name="楕円 362"/>
        <xdr:cNvSpPr/>
      </xdr:nvSpPr>
      <xdr:spPr>
        <a:xfrm>
          <a:off x="7810500" y="1437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16383</xdr:rowOff>
    </xdr:from>
    <xdr:to>
      <xdr:col>45</xdr:col>
      <xdr:colOff>177800</xdr:colOff>
      <xdr:row>84</xdr:row>
      <xdr:rowOff>19241</xdr:rowOff>
    </xdr:to>
    <xdr:cxnSp macro="">
      <xdr:nvCxnSpPr>
        <xdr:cNvPr id="364" name="直線コネクタ 363"/>
        <xdr:cNvCxnSpPr/>
      </xdr:nvCxnSpPr>
      <xdr:spPr>
        <a:xfrm flipV="1">
          <a:off x="7861300" y="14418183"/>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65" name="楕円 364"/>
        <xdr:cNvSpPr/>
      </xdr:nvSpPr>
      <xdr:spPr>
        <a:xfrm>
          <a:off x="6921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19241</xdr:rowOff>
    </xdr:from>
    <xdr:to>
      <xdr:col>41</xdr:col>
      <xdr:colOff>50800</xdr:colOff>
      <xdr:row>84</xdr:row>
      <xdr:rowOff>20955</xdr:rowOff>
    </xdr:to>
    <xdr:cxnSp macro="">
      <xdr:nvCxnSpPr>
        <xdr:cNvPr id="366" name="直線コネクタ 365"/>
        <xdr:cNvCxnSpPr/>
      </xdr:nvCxnSpPr>
      <xdr:spPr>
        <a:xfrm flipV="1">
          <a:off x="6972300" y="14421041"/>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xdr:cNvSpPr txBox="1"/>
      </xdr:nvSpPr>
      <xdr:spPr>
        <a:xfrm>
          <a:off x="6737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56596</xdr:rowOff>
    </xdr:from>
    <xdr:ext cx="469744" cy="259045"/>
    <xdr:sp macro="" textlink="">
      <xdr:nvSpPr>
        <xdr:cNvPr id="371" name="n_1mainValue【公営住宅】&#10;一人当たり面積"/>
        <xdr:cNvSpPr txBox="1"/>
      </xdr:nvSpPr>
      <xdr:spPr>
        <a:xfrm>
          <a:off x="9391727" y="14458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58310</xdr:rowOff>
    </xdr:from>
    <xdr:ext cx="469744" cy="259045"/>
    <xdr:sp macro="" textlink="">
      <xdr:nvSpPr>
        <xdr:cNvPr id="372" name="n_2mainValue【公営住宅】&#10;一人当たり面積"/>
        <xdr:cNvSpPr txBox="1"/>
      </xdr:nvSpPr>
      <xdr:spPr>
        <a:xfrm>
          <a:off x="8515427" y="1446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61168</xdr:rowOff>
    </xdr:from>
    <xdr:ext cx="469744" cy="259045"/>
    <xdr:sp macro="" textlink="">
      <xdr:nvSpPr>
        <xdr:cNvPr id="373" name="n_3mainValue【公営住宅】&#10;一人当たり面積"/>
        <xdr:cNvSpPr txBox="1"/>
      </xdr:nvSpPr>
      <xdr:spPr>
        <a:xfrm>
          <a:off x="7626427" y="1446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74" name="n_4mainValue【公営住宅】&#10;一人当たり面積"/>
        <xdr:cNvSpPr txBox="1"/>
      </xdr:nvSpPr>
      <xdr:spPr>
        <a:xfrm>
          <a:off x="6737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5" name="テキスト ボックス 384"/>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xdr:cNvCxnSpPr/>
      </xdr:nvCxnSpPr>
      <xdr:spPr>
        <a:xfrm flipV="1">
          <a:off x="4634865" y="1722120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402" name="【港湾・漁港】&#10;有形固定資産減価償却率最小値テキスト"/>
        <xdr:cNvSpPr txBox="1"/>
      </xdr:nvSpPr>
      <xdr:spPr>
        <a:xfrm>
          <a:off x="4673600" y="187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xdr:cNvCxnSpPr/>
      </xdr:nvCxnSpPr>
      <xdr:spPr>
        <a:xfrm>
          <a:off x="4546600" y="1879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404" name="【港湾・漁港】&#10;有形固定資産減価償却率最大値テキスト"/>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13625</xdr:rowOff>
    </xdr:from>
    <xdr:ext cx="405111" cy="259045"/>
    <xdr:sp macro="" textlink="">
      <xdr:nvSpPr>
        <xdr:cNvPr id="406" name="【港湾・漁港】&#10;有形固定資産減価償却率平均値テキスト"/>
        <xdr:cNvSpPr txBox="1"/>
      </xdr:nvSpPr>
      <xdr:spPr>
        <a:xfrm>
          <a:off x="4673600" y="1818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07" name="フローチャート: 判断 406"/>
        <xdr:cNvSpPr/>
      </xdr:nvSpPr>
      <xdr:spPr>
        <a:xfrm>
          <a:off x="4584700" y="1820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408" name="フローチャート: 判断 407"/>
        <xdr:cNvSpPr/>
      </xdr:nvSpPr>
      <xdr:spPr>
        <a:xfrm>
          <a:off x="3746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409" name="フローチャート: 判断 408"/>
        <xdr:cNvSpPr/>
      </xdr:nvSpPr>
      <xdr:spPr>
        <a:xfrm>
          <a:off x="28575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410" name="フローチャート: 判断 409"/>
        <xdr:cNvSpPr/>
      </xdr:nvSpPr>
      <xdr:spPr>
        <a:xfrm>
          <a:off x="1968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11" name="フローチャート: 判断 410"/>
        <xdr:cNvSpPr/>
      </xdr:nvSpPr>
      <xdr:spPr>
        <a:xfrm>
          <a:off x="107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141332</xdr:rowOff>
    </xdr:from>
    <xdr:to>
      <xdr:col>24</xdr:col>
      <xdr:colOff>114300</xdr:colOff>
      <xdr:row>106</xdr:row>
      <xdr:rowOff>71482</xdr:rowOff>
    </xdr:to>
    <xdr:sp macro="" textlink="">
      <xdr:nvSpPr>
        <xdr:cNvPr id="417" name="楕円 416"/>
        <xdr:cNvSpPr/>
      </xdr:nvSpPr>
      <xdr:spPr>
        <a:xfrm>
          <a:off x="45847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164209</xdr:rowOff>
    </xdr:from>
    <xdr:ext cx="405111" cy="259045"/>
    <xdr:sp macro="" textlink="">
      <xdr:nvSpPr>
        <xdr:cNvPr id="418" name="【港湾・漁港】&#10;有形固定資産減価償却率該当値テキスト"/>
        <xdr:cNvSpPr txBox="1"/>
      </xdr:nvSpPr>
      <xdr:spPr>
        <a:xfrm>
          <a:off x="4673600" y="1799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95613</xdr:rowOff>
    </xdr:from>
    <xdr:to>
      <xdr:col>20</xdr:col>
      <xdr:colOff>38100</xdr:colOff>
      <xdr:row>106</xdr:row>
      <xdr:rowOff>25763</xdr:rowOff>
    </xdr:to>
    <xdr:sp macro="" textlink="">
      <xdr:nvSpPr>
        <xdr:cNvPr id="419" name="楕円 418"/>
        <xdr:cNvSpPr/>
      </xdr:nvSpPr>
      <xdr:spPr>
        <a:xfrm>
          <a:off x="3746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146413</xdr:rowOff>
    </xdr:from>
    <xdr:to>
      <xdr:col>24</xdr:col>
      <xdr:colOff>63500</xdr:colOff>
      <xdr:row>106</xdr:row>
      <xdr:rowOff>20682</xdr:rowOff>
    </xdr:to>
    <xdr:cxnSp macro="">
      <xdr:nvCxnSpPr>
        <xdr:cNvPr id="420" name="直線コネクタ 419"/>
        <xdr:cNvCxnSpPr/>
      </xdr:nvCxnSpPr>
      <xdr:spPr>
        <a:xfrm>
          <a:off x="3797300" y="18148663"/>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66221</xdr:rowOff>
    </xdr:from>
    <xdr:to>
      <xdr:col>15</xdr:col>
      <xdr:colOff>101600</xdr:colOff>
      <xdr:row>105</xdr:row>
      <xdr:rowOff>167821</xdr:rowOff>
    </xdr:to>
    <xdr:sp macro="" textlink="">
      <xdr:nvSpPr>
        <xdr:cNvPr id="421" name="楕円 420"/>
        <xdr:cNvSpPr/>
      </xdr:nvSpPr>
      <xdr:spPr>
        <a:xfrm>
          <a:off x="2857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117021</xdr:rowOff>
    </xdr:from>
    <xdr:to>
      <xdr:col>19</xdr:col>
      <xdr:colOff>177800</xdr:colOff>
      <xdr:row>105</xdr:row>
      <xdr:rowOff>146413</xdr:rowOff>
    </xdr:to>
    <xdr:cxnSp macro="">
      <xdr:nvCxnSpPr>
        <xdr:cNvPr id="422" name="直線コネクタ 421"/>
        <xdr:cNvCxnSpPr/>
      </xdr:nvCxnSpPr>
      <xdr:spPr>
        <a:xfrm>
          <a:off x="2908300" y="1811927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17236</xdr:rowOff>
    </xdr:from>
    <xdr:to>
      <xdr:col>10</xdr:col>
      <xdr:colOff>165100</xdr:colOff>
      <xdr:row>105</xdr:row>
      <xdr:rowOff>118836</xdr:rowOff>
    </xdr:to>
    <xdr:sp macro="" textlink="">
      <xdr:nvSpPr>
        <xdr:cNvPr id="423" name="楕円 422"/>
        <xdr:cNvSpPr/>
      </xdr:nvSpPr>
      <xdr:spPr>
        <a:xfrm>
          <a:off x="1968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68036</xdr:rowOff>
    </xdr:from>
    <xdr:to>
      <xdr:col>15</xdr:col>
      <xdr:colOff>50800</xdr:colOff>
      <xdr:row>105</xdr:row>
      <xdr:rowOff>117021</xdr:rowOff>
    </xdr:to>
    <xdr:cxnSp macro="">
      <xdr:nvCxnSpPr>
        <xdr:cNvPr id="424" name="直線コネクタ 423"/>
        <xdr:cNvCxnSpPr/>
      </xdr:nvCxnSpPr>
      <xdr:spPr>
        <a:xfrm>
          <a:off x="2019300" y="180702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139700</xdr:rowOff>
    </xdr:from>
    <xdr:to>
      <xdr:col>6</xdr:col>
      <xdr:colOff>38100</xdr:colOff>
      <xdr:row>105</xdr:row>
      <xdr:rowOff>69850</xdr:rowOff>
    </xdr:to>
    <xdr:sp macro="" textlink="">
      <xdr:nvSpPr>
        <xdr:cNvPr id="425" name="楕円 424"/>
        <xdr:cNvSpPr/>
      </xdr:nvSpPr>
      <xdr:spPr>
        <a:xfrm>
          <a:off x="1079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19050</xdr:rowOff>
    </xdr:from>
    <xdr:to>
      <xdr:col>10</xdr:col>
      <xdr:colOff>114300</xdr:colOff>
      <xdr:row>105</xdr:row>
      <xdr:rowOff>68036</xdr:rowOff>
    </xdr:to>
    <xdr:cxnSp macro="">
      <xdr:nvCxnSpPr>
        <xdr:cNvPr id="426" name="直線コネクタ 425"/>
        <xdr:cNvCxnSpPr/>
      </xdr:nvCxnSpPr>
      <xdr:spPr>
        <a:xfrm>
          <a:off x="1130300" y="180213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111596</xdr:rowOff>
    </xdr:from>
    <xdr:ext cx="405111" cy="259045"/>
    <xdr:sp macro="" textlink="">
      <xdr:nvSpPr>
        <xdr:cNvPr id="427" name="n_1aveValue【港湾・漁港】&#10;有形固定資産減価償却率"/>
        <xdr:cNvSpPr txBox="1"/>
      </xdr:nvSpPr>
      <xdr:spPr>
        <a:xfrm>
          <a:off x="35820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85470</xdr:rowOff>
    </xdr:from>
    <xdr:ext cx="405111" cy="259045"/>
    <xdr:sp macro="" textlink="">
      <xdr:nvSpPr>
        <xdr:cNvPr id="428" name="n_2aveValue【港湾・漁港】&#10;有形固定資産減価償却率"/>
        <xdr:cNvSpPr txBox="1"/>
      </xdr:nvSpPr>
      <xdr:spPr>
        <a:xfrm>
          <a:off x="2705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39750</xdr:rowOff>
    </xdr:from>
    <xdr:ext cx="405111" cy="259045"/>
    <xdr:sp macro="" textlink="">
      <xdr:nvSpPr>
        <xdr:cNvPr id="429" name="n_3aveValue【港湾・漁港】&#10;有形固定資産減価償却率"/>
        <xdr:cNvSpPr txBox="1"/>
      </xdr:nvSpPr>
      <xdr:spPr>
        <a:xfrm>
          <a:off x="1816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macro="" textlink="">
      <xdr:nvSpPr>
        <xdr:cNvPr id="430" name="n_4aveValue【港湾・漁港】&#10;有形固定資産減価償却率"/>
        <xdr:cNvSpPr txBox="1"/>
      </xdr:nvSpPr>
      <xdr:spPr>
        <a:xfrm>
          <a:off x="927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42290</xdr:rowOff>
    </xdr:from>
    <xdr:ext cx="405111" cy="259045"/>
    <xdr:sp macro="" textlink="">
      <xdr:nvSpPr>
        <xdr:cNvPr id="431" name="n_1mainValue【港湾・漁港】&#10;有形固定資産減価償却率"/>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12898</xdr:rowOff>
    </xdr:from>
    <xdr:ext cx="405111" cy="259045"/>
    <xdr:sp macro="" textlink="">
      <xdr:nvSpPr>
        <xdr:cNvPr id="432" name="n_2mainValue【港湾・漁港】&#10;有形固定資産減価償却率"/>
        <xdr:cNvSpPr txBox="1"/>
      </xdr:nvSpPr>
      <xdr:spPr>
        <a:xfrm>
          <a:off x="2705744" y="1784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135363</xdr:rowOff>
    </xdr:from>
    <xdr:ext cx="405111" cy="259045"/>
    <xdr:sp macro="" textlink="">
      <xdr:nvSpPr>
        <xdr:cNvPr id="433" name="n_3mainValue【港湾・漁港】&#10;有形固定資産減価償却率"/>
        <xdr:cNvSpPr txBox="1"/>
      </xdr:nvSpPr>
      <xdr:spPr>
        <a:xfrm>
          <a:off x="1816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86377</xdr:rowOff>
    </xdr:from>
    <xdr:ext cx="405111" cy="259045"/>
    <xdr:sp macro="" textlink="">
      <xdr:nvSpPr>
        <xdr:cNvPr id="434" name="n_4mainValue【港湾・漁港】&#10;有形固定資産減価償却率"/>
        <xdr:cNvSpPr txBox="1"/>
      </xdr:nvSpPr>
      <xdr:spPr>
        <a:xfrm>
          <a:off x="927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48" name="テキスト ボックス 447"/>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50" name="テキスト ボックス 449"/>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52" name="テキスト ボックス 451"/>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454" name="テキスト ボックス 453"/>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xdr:cNvCxnSpPr/>
      </xdr:nvCxnSpPr>
      <xdr:spPr>
        <a:xfrm flipV="1">
          <a:off x="10476865" y="17164948"/>
          <a:ext cx="0" cy="1482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macro="" textlink="">
      <xdr:nvSpPr>
        <xdr:cNvPr id="461" name="【港湾・漁港】&#10;一人当たり有形固定資産（償却資産）額最小値テキスト"/>
        <xdr:cNvSpPr txBox="1"/>
      </xdr:nvSpPr>
      <xdr:spPr>
        <a:xfrm>
          <a:off x="10515600" y="186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xdr:cNvCxnSpPr/>
      </xdr:nvCxnSpPr>
      <xdr:spPr>
        <a:xfrm>
          <a:off x="10388600" y="186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macro="" textlink="">
      <xdr:nvSpPr>
        <xdr:cNvPr id="463" name="【港湾・漁港】&#10;一人当たり有形固定資産（償却資産）額最大値テキスト"/>
        <xdr:cNvSpPr txBox="1"/>
      </xdr:nvSpPr>
      <xdr:spPr>
        <a:xfrm>
          <a:off x="10515600" y="169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xdr:cNvCxnSpPr/>
      </xdr:nvCxnSpPr>
      <xdr:spPr>
        <a:xfrm>
          <a:off x="10388600" y="171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119939</xdr:rowOff>
    </xdr:from>
    <xdr:ext cx="534377" cy="259045"/>
    <xdr:sp macro="" textlink="">
      <xdr:nvSpPr>
        <xdr:cNvPr id="465" name="【港湾・漁港】&#10;一人当たり有形固定資産（償却資産）額平均値テキスト"/>
        <xdr:cNvSpPr txBox="1"/>
      </xdr:nvSpPr>
      <xdr:spPr>
        <a:xfrm>
          <a:off x="10515600" y="17950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macro="" textlink="">
      <xdr:nvSpPr>
        <xdr:cNvPr id="466" name="フローチャート: 判断 465"/>
        <xdr:cNvSpPr/>
      </xdr:nvSpPr>
      <xdr:spPr>
        <a:xfrm>
          <a:off x="10426700" y="179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macro="" textlink="">
      <xdr:nvSpPr>
        <xdr:cNvPr id="467" name="フローチャート: 判断 466"/>
        <xdr:cNvSpPr/>
      </xdr:nvSpPr>
      <xdr:spPr>
        <a:xfrm>
          <a:off x="9588500" y="1784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macro="" textlink="">
      <xdr:nvSpPr>
        <xdr:cNvPr id="468" name="フローチャート: 判断 467"/>
        <xdr:cNvSpPr/>
      </xdr:nvSpPr>
      <xdr:spPr>
        <a:xfrm>
          <a:off x="8699500" y="1786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macro="" textlink="">
      <xdr:nvSpPr>
        <xdr:cNvPr id="469" name="フローチャート: 判断 468"/>
        <xdr:cNvSpPr/>
      </xdr:nvSpPr>
      <xdr:spPr>
        <a:xfrm>
          <a:off x="7810500" y="1786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macro="" textlink="">
      <xdr:nvSpPr>
        <xdr:cNvPr id="470" name="フローチャート: 判断 469"/>
        <xdr:cNvSpPr/>
      </xdr:nvSpPr>
      <xdr:spPr>
        <a:xfrm>
          <a:off x="6921500" y="1778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71479</xdr:rowOff>
    </xdr:from>
    <xdr:to>
      <xdr:col>55</xdr:col>
      <xdr:colOff>50800</xdr:colOff>
      <xdr:row>102</xdr:row>
      <xdr:rowOff>1629</xdr:rowOff>
    </xdr:to>
    <xdr:sp macro="" textlink="">
      <xdr:nvSpPr>
        <xdr:cNvPr id="476" name="楕円 475"/>
        <xdr:cNvSpPr/>
      </xdr:nvSpPr>
      <xdr:spPr>
        <a:xfrm>
          <a:off x="10426700" y="173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94356</xdr:rowOff>
    </xdr:from>
    <xdr:ext cx="534377" cy="259045"/>
    <xdr:sp macro="" textlink="">
      <xdr:nvSpPr>
        <xdr:cNvPr id="477" name="【港湾・漁港】&#10;一人当たり有形固定資産（償却資産）額該当値テキスト"/>
        <xdr:cNvSpPr txBox="1"/>
      </xdr:nvSpPr>
      <xdr:spPr>
        <a:xfrm>
          <a:off x="10515600" y="1723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93833</xdr:rowOff>
    </xdr:from>
    <xdr:to>
      <xdr:col>50</xdr:col>
      <xdr:colOff>165100</xdr:colOff>
      <xdr:row>102</xdr:row>
      <xdr:rowOff>23983</xdr:rowOff>
    </xdr:to>
    <xdr:sp macro="" textlink="">
      <xdr:nvSpPr>
        <xdr:cNvPr id="478" name="楕円 477"/>
        <xdr:cNvSpPr/>
      </xdr:nvSpPr>
      <xdr:spPr>
        <a:xfrm>
          <a:off x="9588500" y="1741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122279</xdr:rowOff>
    </xdr:from>
    <xdr:to>
      <xdr:col>55</xdr:col>
      <xdr:colOff>0</xdr:colOff>
      <xdr:row>101</xdr:row>
      <xdr:rowOff>144633</xdr:rowOff>
    </xdr:to>
    <xdr:cxnSp macro="">
      <xdr:nvCxnSpPr>
        <xdr:cNvPr id="479" name="直線コネクタ 478"/>
        <xdr:cNvCxnSpPr/>
      </xdr:nvCxnSpPr>
      <xdr:spPr>
        <a:xfrm flipV="1">
          <a:off x="9639300" y="17438729"/>
          <a:ext cx="838200" cy="2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123290</xdr:rowOff>
    </xdr:from>
    <xdr:to>
      <xdr:col>46</xdr:col>
      <xdr:colOff>38100</xdr:colOff>
      <xdr:row>102</xdr:row>
      <xdr:rowOff>53440</xdr:rowOff>
    </xdr:to>
    <xdr:sp macro="" textlink="">
      <xdr:nvSpPr>
        <xdr:cNvPr id="480" name="楕円 479"/>
        <xdr:cNvSpPr/>
      </xdr:nvSpPr>
      <xdr:spPr>
        <a:xfrm>
          <a:off x="8699500" y="174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144633</xdr:rowOff>
    </xdr:from>
    <xdr:to>
      <xdr:col>50</xdr:col>
      <xdr:colOff>114300</xdr:colOff>
      <xdr:row>102</xdr:row>
      <xdr:rowOff>2640</xdr:rowOff>
    </xdr:to>
    <xdr:cxnSp macro="">
      <xdr:nvCxnSpPr>
        <xdr:cNvPr id="481" name="直線コネクタ 480"/>
        <xdr:cNvCxnSpPr/>
      </xdr:nvCxnSpPr>
      <xdr:spPr>
        <a:xfrm flipV="1">
          <a:off x="8750300" y="17461083"/>
          <a:ext cx="889000" cy="2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142329</xdr:rowOff>
    </xdr:from>
    <xdr:to>
      <xdr:col>41</xdr:col>
      <xdr:colOff>101600</xdr:colOff>
      <xdr:row>102</xdr:row>
      <xdr:rowOff>72479</xdr:rowOff>
    </xdr:to>
    <xdr:sp macro="" textlink="">
      <xdr:nvSpPr>
        <xdr:cNvPr id="482" name="楕円 481"/>
        <xdr:cNvSpPr/>
      </xdr:nvSpPr>
      <xdr:spPr>
        <a:xfrm>
          <a:off x="7810500" y="1745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2640</xdr:rowOff>
    </xdr:from>
    <xdr:to>
      <xdr:col>45</xdr:col>
      <xdr:colOff>177800</xdr:colOff>
      <xdr:row>102</xdr:row>
      <xdr:rowOff>21679</xdr:rowOff>
    </xdr:to>
    <xdr:cxnSp macro="">
      <xdr:nvCxnSpPr>
        <xdr:cNvPr id="483" name="直線コネクタ 482"/>
        <xdr:cNvCxnSpPr/>
      </xdr:nvCxnSpPr>
      <xdr:spPr>
        <a:xfrm flipV="1">
          <a:off x="7861300" y="17490540"/>
          <a:ext cx="8890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158690</xdr:rowOff>
    </xdr:from>
    <xdr:to>
      <xdr:col>36</xdr:col>
      <xdr:colOff>165100</xdr:colOff>
      <xdr:row>102</xdr:row>
      <xdr:rowOff>88840</xdr:rowOff>
    </xdr:to>
    <xdr:sp macro="" textlink="">
      <xdr:nvSpPr>
        <xdr:cNvPr id="484" name="楕円 483"/>
        <xdr:cNvSpPr/>
      </xdr:nvSpPr>
      <xdr:spPr>
        <a:xfrm>
          <a:off x="6921500" y="174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21679</xdr:rowOff>
    </xdr:from>
    <xdr:to>
      <xdr:col>41</xdr:col>
      <xdr:colOff>50800</xdr:colOff>
      <xdr:row>102</xdr:row>
      <xdr:rowOff>38040</xdr:rowOff>
    </xdr:to>
    <xdr:cxnSp macro="">
      <xdr:nvCxnSpPr>
        <xdr:cNvPr id="485" name="直線コネクタ 484"/>
        <xdr:cNvCxnSpPr/>
      </xdr:nvCxnSpPr>
      <xdr:spPr>
        <a:xfrm flipV="1">
          <a:off x="6972300" y="17509579"/>
          <a:ext cx="889000" cy="1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106191</xdr:rowOff>
    </xdr:from>
    <xdr:ext cx="534377" cy="259045"/>
    <xdr:sp macro="" textlink="">
      <xdr:nvSpPr>
        <xdr:cNvPr id="486" name="n_1aveValue【港湾・漁港】&#10;一人当たり有形固定資産（償却資産）額"/>
        <xdr:cNvSpPr txBox="1"/>
      </xdr:nvSpPr>
      <xdr:spPr>
        <a:xfrm>
          <a:off x="9359411" y="1793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122209</xdr:rowOff>
    </xdr:from>
    <xdr:ext cx="534377" cy="259045"/>
    <xdr:sp macro="" textlink="">
      <xdr:nvSpPr>
        <xdr:cNvPr id="487" name="n_2aveValue【港湾・漁港】&#10;一人当たり有形固定資産（償却資産）額"/>
        <xdr:cNvSpPr txBox="1"/>
      </xdr:nvSpPr>
      <xdr:spPr>
        <a:xfrm>
          <a:off x="8483111" y="179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130602</xdr:rowOff>
    </xdr:from>
    <xdr:ext cx="534377" cy="259045"/>
    <xdr:sp macro="" textlink="">
      <xdr:nvSpPr>
        <xdr:cNvPr id="488" name="n_3aveValue【港湾・漁港】&#10;一人当たり有形固定資産（償却資産）額"/>
        <xdr:cNvSpPr txBox="1"/>
      </xdr:nvSpPr>
      <xdr:spPr>
        <a:xfrm>
          <a:off x="7594111" y="1796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50086</xdr:rowOff>
    </xdr:from>
    <xdr:ext cx="534377" cy="259045"/>
    <xdr:sp macro="" textlink="">
      <xdr:nvSpPr>
        <xdr:cNvPr id="489" name="n_4aveValue【港湾・漁港】&#10;一人当たり有形固定資産（償却資産）額"/>
        <xdr:cNvSpPr txBox="1"/>
      </xdr:nvSpPr>
      <xdr:spPr>
        <a:xfrm>
          <a:off x="6705111" y="1788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100</xdr:row>
      <xdr:rowOff>40510</xdr:rowOff>
    </xdr:from>
    <xdr:ext cx="534377" cy="259045"/>
    <xdr:sp macro="" textlink="">
      <xdr:nvSpPr>
        <xdr:cNvPr id="490" name="n_1mainValue【港湾・漁港】&#10;一人当たり有形固定資産（償却資産）額"/>
        <xdr:cNvSpPr txBox="1"/>
      </xdr:nvSpPr>
      <xdr:spPr>
        <a:xfrm>
          <a:off x="9359411" y="1718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100</xdr:row>
      <xdr:rowOff>69967</xdr:rowOff>
    </xdr:from>
    <xdr:ext cx="534377" cy="259045"/>
    <xdr:sp macro="" textlink="">
      <xdr:nvSpPr>
        <xdr:cNvPr id="491" name="n_2mainValue【港湾・漁港】&#10;一人当たり有形固定資産（償却資産）額"/>
        <xdr:cNvSpPr txBox="1"/>
      </xdr:nvSpPr>
      <xdr:spPr>
        <a:xfrm>
          <a:off x="8483111" y="1721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100</xdr:row>
      <xdr:rowOff>89006</xdr:rowOff>
    </xdr:from>
    <xdr:ext cx="534377" cy="259045"/>
    <xdr:sp macro="" textlink="">
      <xdr:nvSpPr>
        <xdr:cNvPr id="492" name="n_3mainValue【港湾・漁港】&#10;一人当たり有形固定資産（償却資産）額"/>
        <xdr:cNvSpPr txBox="1"/>
      </xdr:nvSpPr>
      <xdr:spPr>
        <a:xfrm>
          <a:off x="7594111" y="1723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100</xdr:row>
      <xdr:rowOff>105367</xdr:rowOff>
    </xdr:from>
    <xdr:ext cx="534377" cy="259045"/>
    <xdr:sp macro="" textlink="">
      <xdr:nvSpPr>
        <xdr:cNvPr id="493" name="n_4mainValue【港湾・漁港】&#10;一人当たり有形固定資産（償却資産）額"/>
        <xdr:cNvSpPr txBox="1"/>
      </xdr:nvSpPr>
      <xdr:spPr>
        <a:xfrm>
          <a:off x="6705111" y="1725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519" name="【認定こども園・幼稚園・保育所】&#10;有形固定資産減価償却率最小値テキスト"/>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521" name="【認定こども園・幼稚園・保育所】&#10;有形固定資産減価償却率最大値テキスト"/>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3" name="【認定こども園・幼稚園・保育所】&#10;有形固定資産減価償却率平均値テキスト"/>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4" name="フローチャート: 判断 523"/>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25" name="フローチャート: 判断 524"/>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6" name="フローチャート: 判断 525"/>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27" name="フローチャート: 判断 526"/>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28" name="フローチャート: 判断 527"/>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534" name="楕円 533"/>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34307</xdr:rowOff>
    </xdr:from>
    <xdr:ext cx="405111" cy="259045"/>
    <xdr:sp macro="" textlink="">
      <xdr:nvSpPr>
        <xdr:cNvPr id="535" name="【認定こども園・幼稚園・保育所】&#10;有形固定資産減価償却率該当値テキスト"/>
        <xdr:cNvSpPr txBox="1"/>
      </xdr:nvSpPr>
      <xdr:spPr>
        <a:xfrm>
          <a:off x="16357600"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13970</xdr:rowOff>
    </xdr:from>
    <xdr:to>
      <xdr:col>81</xdr:col>
      <xdr:colOff>101600</xdr:colOff>
      <xdr:row>37</xdr:row>
      <xdr:rowOff>115570</xdr:rowOff>
    </xdr:to>
    <xdr:sp macro="" textlink="">
      <xdr:nvSpPr>
        <xdr:cNvPr id="536" name="楕円 535"/>
        <xdr:cNvSpPr/>
      </xdr:nvSpPr>
      <xdr:spPr>
        <a:xfrm>
          <a:off x="15430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64770</xdr:rowOff>
    </xdr:from>
    <xdr:to>
      <xdr:col>85</xdr:col>
      <xdr:colOff>127000</xdr:colOff>
      <xdr:row>37</xdr:row>
      <xdr:rowOff>106680</xdr:rowOff>
    </xdr:to>
    <xdr:cxnSp macro="">
      <xdr:nvCxnSpPr>
        <xdr:cNvPr id="537" name="直線コネクタ 536"/>
        <xdr:cNvCxnSpPr/>
      </xdr:nvCxnSpPr>
      <xdr:spPr>
        <a:xfrm>
          <a:off x="15481300" y="64084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xdr:rowOff>
    </xdr:from>
    <xdr:to>
      <xdr:col>76</xdr:col>
      <xdr:colOff>165100</xdr:colOff>
      <xdr:row>37</xdr:row>
      <xdr:rowOff>104140</xdr:rowOff>
    </xdr:to>
    <xdr:sp macro="" textlink="">
      <xdr:nvSpPr>
        <xdr:cNvPr id="538" name="楕円 537"/>
        <xdr:cNvSpPr/>
      </xdr:nvSpPr>
      <xdr:spPr>
        <a:xfrm>
          <a:off x="14541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53340</xdr:rowOff>
    </xdr:from>
    <xdr:to>
      <xdr:col>81</xdr:col>
      <xdr:colOff>50800</xdr:colOff>
      <xdr:row>37</xdr:row>
      <xdr:rowOff>64770</xdr:rowOff>
    </xdr:to>
    <xdr:cxnSp macro="">
      <xdr:nvCxnSpPr>
        <xdr:cNvPr id="539" name="直線コネクタ 538"/>
        <xdr:cNvCxnSpPr/>
      </xdr:nvCxnSpPr>
      <xdr:spPr>
        <a:xfrm>
          <a:off x="14592300" y="63969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540" name="楕円 539"/>
        <xdr:cNvSpPr/>
      </xdr:nvSpPr>
      <xdr:spPr>
        <a:xfrm>
          <a:off x="13652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53340</xdr:rowOff>
    </xdr:from>
    <xdr:to>
      <xdr:col>76</xdr:col>
      <xdr:colOff>114300</xdr:colOff>
      <xdr:row>38</xdr:row>
      <xdr:rowOff>87630</xdr:rowOff>
    </xdr:to>
    <xdr:cxnSp macro="">
      <xdr:nvCxnSpPr>
        <xdr:cNvPr id="541" name="直線コネクタ 540"/>
        <xdr:cNvCxnSpPr/>
      </xdr:nvCxnSpPr>
      <xdr:spPr>
        <a:xfrm flipV="1">
          <a:off x="13703300" y="639699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158750</xdr:rowOff>
    </xdr:from>
    <xdr:to>
      <xdr:col>67</xdr:col>
      <xdr:colOff>101600</xdr:colOff>
      <xdr:row>38</xdr:row>
      <xdr:rowOff>88900</xdr:rowOff>
    </xdr:to>
    <xdr:sp macro="" textlink="">
      <xdr:nvSpPr>
        <xdr:cNvPr id="542" name="楕円 541"/>
        <xdr:cNvSpPr/>
      </xdr:nvSpPr>
      <xdr:spPr>
        <a:xfrm>
          <a:off x="12763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38100</xdr:rowOff>
    </xdr:from>
    <xdr:to>
      <xdr:col>71</xdr:col>
      <xdr:colOff>177800</xdr:colOff>
      <xdr:row>38</xdr:row>
      <xdr:rowOff>87630</xdr:rowOff>
    </xdr:to>
    <xdr:cxnSp macro="">
      <xdr:nvCxnSpPr>
        <xdr:cNvPr id="543" name="直線コネクタ 542"/>
        <xdr:cNvCxnSpPr/>
      </xdr:nvCxnSpPr>
      <xdr:spPr>
        <a:xfrm>
          <a:off x="12814300" y="65532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44" name="n_1aveValue【認定こども園・幼稚園・保育所】&#10;有形固定資産減価償却率"/>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aveValue【認定こども園・幼稚園・保育所】&#10;有形固定資産減価償却率"/>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46" name="n_3aveValue【認定こども園・幼稚園・保育所】&#10;有形固定資産減価償却率"/>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547" name="n_4aveValue【認定こども園・幼稚園・保育所】&#10;有形固定資産減価償却率"/>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106697</xdr:rowOff>
    </xdr:from>
    <xdr:ext cx="405111" cy="259045"/>
    <xdr:sp macro="" textlink="">
      <xdr:nvSpPr>
        <xdr:cNvPr id="548" name="n_1mainValue【認定こども園・幼稚園・保育所】&#10;有形固定資産減価償却率"/>
        <xdr:cNvSpPr txBox="1"/>
      </xdr:nvSpPr>
      <xdr:spPr>
        <a:xfrm>
          <a:off x="15266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95267</xdr:rowOff>
    </xdr:from>
    <xdr:ext cx="405111" cy="259045"/>
    <xdr:sp macro="" textlink="">
      <xdr:nvSpPr>
        <xdr:cNvPr id="549" name="n_2mainValue【認定こども園・幼稚園・保育所】&#10;有形固定資産減価償却率"/>
        <xdr:cNvSpPr txBox="1"/>
      </xdr:nvSpPr>
      <xdr:spPr>
        <a:xfrm>
          <a:off x="14389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129557</xdr:rowOff>
    </xdr:from>
    <xdr:ext cx="405111" cy="259045"/>
    <xdr:sp macro="" textlink="">
      <xdr:nvSpPr>
        <xdr:cNvPr id="550" name="n_3mainValue【認定こども園・幼稚園・保育所】&#10;有形固定資産減価償却率"/>
        <xdr:cNvSpPr txBox="1"/>
      </xdr:nvSpPr>
      <xdr:spPr>
        <a:xfrm>
          <a:off x="13500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80027</xdr:rowOff>
    </xdr:from>
    <xdr:ext cx="405111" cy="259045"/>
    <xdr:sp macro="" textlink="">
      <xdr:nvSpPr>
        <xdr:cNvPr id="551" name="n_4mainValue【認定こども園・幼稚園・保育所】&#10;有形固定資産減価償却率"/>
        <xdr:cNvSpPr txBox="1"/>
      </xdr:nvSpPr>
      <xdr:spPr>
        <a:xfrm>
          <a:off x="12611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78" name="【認定こども園・幼稚園・保育所】&#10;一人当たり面積最大値テキスト"/>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580" name="【認定こども園・幼稚園・保育所】&#10;一人当たり面積平均値テキスト"/>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81" name="フローチャート: 判断 580"/>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82" name="フローチャート: 判断 581"/>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83" name="フローチャート: 判断 582"/>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84" name="フローチャート: 判断 583"/>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85" name="フローチャート: 判断 584"/>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71120</xdr:rowOff>
    </xdr:from>
    <xdr:to>
      <xdr:col>116</xdr:col>
      <xdr:colOff>114300</xdr:colOff>
      <xdr:row>37</xdr:row>
      <xdr:rowOff>1270</xdr:rowOff>
    </xdr:to>
    <xdr:sp macro="" textlink="">
      <xdr:nvSpPr>
        <xdr:cNvPr id="591" name="楕円 590"/>
        <xdr:cNvSpPr/>
      </xdr:nvSpPr>
      <xdr:spPr>
        <a:xfrm>
          <a:off x="22110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93997</xdr:rowOff>
    </xdr:from>
    <xdr:ext cx="469744" cy="259045"/>
    <xdr:sp macro="" textlink="">
      <xdr:nvSpPr>
        <xdr:cNvPr id="592" name="【認定こども園・幼稚園・保育所】&#10;一人当たり面積該当値テキスト"/>
        <xdr:cNvSpPr txBox="1"/>
      </xdr:nvSpPr>
      <xdr:spPr>
        <a:xfrm>
          <a:off x="2219960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86360</xdr:rowOff>
    </xdr:from>
    <xdr:to>
      <xdr:col>112</xdr:col>
      <xdr:colOff>38100</xdr:colOff>
      <xdr:row>37</xdr:row>
      <xdr:rowOff>16510</xdr:rowOff>
    </xdr:to>
    <xdr:sp macro="" textlink="">
      <xdr:nvSpPr>
        <xdr:cNvPr id="593" name="楕円 592"/>
        <xdr:cNvSpPr/>
      </xdr:nvSpPr>
      <xdr:spPr>
        <a:xfrm>
          <a:off x="21272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121920</xdr:rowOff>
    </xdr:from>
    <xdr:to>
      <xdr:col>116</xdr:col>
      <xdr:colOff>63500</xdr:colOff>
      <xdr:row>36</xdr:row>
      <xdr:rowOff>137160</xdr:rowOff>
    </xdr:to>
    <xdr:cxnSp macro="">
      <xdr:nvCxnSpPr>
        <xdr:cNvPr id="594" name="直線コネクタ 593"/>
        <xdr:cNvCxnSpPr/>
      </xdr:nvCxnSpPr>
      <xdr:spPr>
        <a:xfrm flipV="1">
          <a:off x="21323300" y="62941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166370</xdr:rowOff>
    </xdr:from>
    <xdr:to>
      <xdr:col>107</xdr:col>
      <xdr:colOff>101600</xdr:colOff>
      <xdr:row>36</xdr:row>
      <xdr:rowOff>96520</xdr:rowOff>
    </xdr:to>
    <xdr:sp macro="" textlink="">
      <xdr:nvSpPr>
        <xdr:cNvPr id="595" name="楕円 594"/>
        <xdr:cNvSpPr/>
      </xdr:nvSpPr>
      <xdr:spPr>
        <a:xfrm>
          <a:off x="20383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45720</xdr:rowOff>
    </xdr:from>
    <xdr:to>
      <xdr:col>111</xdr:col>
      <xdr:colOff>177800</xdr:colOff>
      <xdr:row>36</xdr:row>
      <xdr:rowOff>137160</xdr:rowOff>
    </xdr:to>
    <xdr:cxnSp macro="">
      <xdr:nvCxnSpPr>
        <xdr:cNvPr id="596" name="直線コネクタ 595"/>
        <xdr:cNvCxnSpPr/>
      </xdr:nvCxnSpPr>
      <xdr:spPr>
        <a:xfrm>
          <a:off x="20434300" y="62179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109220</xdr:rowOff>
    </xdr:from>
    <xdr:to>
      <xdr:col>102</xdr:col>
      <xdr:colOff>165100</xdr:colOff>
      <xdr:row>37</xdr:row>
      <xdr:rowOff>39370</xdr:rowOff>
    </xdr:to>
    <xdr:sp macro="" textlink="">
      <xdr:nvSpPr>
        <xdr:cNvPr id="597" name="楕円 596"/>
        <xdr:cNvSpPr/>
      </xdr:nvSpPr>
      <xdr:spPr>
        <a:xfrm>
          <a:off x="19494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45720</xdr:rowOff>
    </xdr:from>
    <xdr:to>
      <xdr:col>107</xdr:col>
      <xdr:colOff>50800</xdr:colOff>
      <xdr:row>36</xdr:row>
      <xdr:rowOff>160020</xdr:rowOff>
    </xdr:to>
    <xdr:cxnSp macro="">
      <xdr:nvCxnSpPr>
        <xdr:cNvPr id="598" name="直線コネクタ 597"/>
        <xdr:cNvCxnSpPr/>
      </xdr:nvCxnSpPr>
      <xdr:spPr>
        <a:xfrm flipV="1">
          <a:off x="19545300" y="6217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78740</xdr:rowOff>
    </xdr:from>
    <xdr:to>
      <xdr:col>98</xdr:col>
      <xdr:colOff>38100</xdr:colOff>
      <xdr:row>37</xdr:row>
      <xdr:rowOff>8890</xdr:rowOff>
    </xdr:to>
    <xdr:sp macro="" textlink="">
      <xdr:nvSpPr>
        <xdr:cNvPr id="599" name="楕円 598"/>
        <xdr:cNvSpPr/>
      </xdr:nvSpPr>
      <xdr:spPr>
        <a:xfrm>
          <a:off x="18605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129540</xdr:rowOff>
    </xdr:from>
    <xdr:to>
      <xdr:col>102</xdr:col>
      <xdr:colOff>114300</xdr:colOff>
      <xdr:row>36</xdr:row>
      <xdr:rowOff>160020</xdr:rowOff>
    </xdr:to>
    <xdr:cxnSp macro="">
      <xdr:nvCxnSpPr>
        <xdr:cNvPr id="600" name="直線コネクタ 599"/>
        <xdr:cNvCxnSpPr/>
      </xdr:nvCxnSpPr>
      <xdr:spPr>
        <a:xfrm>
          <a:off x="18656300" y="6301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601" name="n_1aveValue【認定こども園・幼稚園・保育所】&#10;一人当たり面積"/>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602" name="n_2aveValue【認定こども園・幼稚園・保育所】&#10;一人当たり面積"/>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603" name="n_3aveValue【認定こども園・幼稚園・保育所】&#10;一人当たり面積"/>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604" name="n_4aveValue【認定こども園・幼稚園・保育所】&#10;一人当たり面積"/>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33037</xdr:rowOff>
    </xdr:from>
    <xdr:ext cx="469744" cy="259045"/>
    <xdr:sp macro="" textlink="">
      <xdr:nvSpPr>
        <xdr:cNvPr id="605" name="n_1mainValue【認定こども園・幼稚園・保育所】&#10;一人当たり面積"/>
        <xdr:cNvSpPr txBox="1"/>
      </xdr:nvSpPr>
      <xdr:spPr>
        <a:xfrm>
          <a:off x="2107572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113047</xdr:rowOff>
    </xdr:from>
    <xdr:ext cx="469744" cy="259045"/>
    <xdr:sp macro="" textlink="">
      <xdr:nvSpPr>
        <xdr:cNvPr id="606" name="n_2mainValue【認定こども園・幼稚園・保育所】&#10;一人当たり面積"/>
        <xdr:cNvSpPr txBox="1"/>
      </xdr:nvSpPr>
      <xdr:spPr>
        <a:xfrm>
          <a:off x="20199427"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55897</xdr:rowOff>
    </xdr:from>
    <xdr:ext cx="469744" cy="259045"/>
    <xdr:sp macro="" textlink="">
      <xdr:nvSpPr>
        <xdr:cNvPr id="607" name="n_3mainValue【認定こども園・幼稚園・保育所】&#10;一人当たり面積"/>
        <xdr:cNvSpPr txBox="1"/>
      </xdr:nvSpPr>
      <xdr:spPr>
        <a:xfrm>
          <a:off x="19310427"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25417</xdr:rowOff>
    </xdr:from>
    <xdr:ext cx="469744" cy="259045"/>
    <xdr:sp macro="" textlink="">
      <xdr:nvSpPr>
        <xdr:cNvPr id="608" name="n_4mainValue【認定こども園・幼稚園・保育所】&#10;一人当たり面積"/>
        <xdr:cNvSpPr txBox="1"/>
      </xdr:nvSpPr>
      <xdr:spPr>
        <a:xfrm>
          <a:off x="18421427" y="60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36" name="【学校施設】&#10;有形固定資産減価償却率最小値テキスト"/>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38" name="【学校施設】&#10;有形固定資産減価償却率最大値テキスト"/>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640" name="【学校施設】&#10;有形固定資産減価償却率平均値テキスト"/>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41" name="フローチャート: 判断 640"/>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2" name="フローチャート: 判断 641"/>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43" name="フローチャート: 判断 642"/>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44" name="フローチャート: 判断 643"/>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5" name="フローチャート: 判断 644"/>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11249</xdr:rowOff>
    </xdr:from>
    <xdr:to>
      <xdr:col>85</xdr:col>
      <xdr:colOff>177800</xdr:colOff>
      <xdr:row>58</xdr:row>
      <xdr:rowOff>112849</xdr:rowOff>
    </xdr:to>
    <xdr:sp macro="" textlink="">
      <xdr:nvSpPr>
        <xdr:cNvPr id="651" name="楕円 650"/>
        <xdr:cNvSpPr/>
      </xdr:nvSpPr>
      <xdr:spPr>
        <a:xfrm>
          <a:off x="16268700" y="99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34126</xdr:rowOff>
    </xdr:from>
    <xdr:ext cx="405111" cy="259045"/>
    <xdr:sp macro="" textlink="">
      <xdr:nvSpPr>
        <xdr:cNvPr id="652" name="【学校施設】&#10;有形固定資産減価償却率該当値テキスト"/>
        <xdr:cNvSpPr txBox="1"/>
      </xdr:nvSpPr>
      <xdr:spPr>
        <a:xfrm>
          <a:off x="16357600" y="980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110853</xdr:rowOff>
    </xdr:from>
    <xdr:to>
      <xdr:col>81</xdr:col>
      <xdr:colOff>101600</xdr:colOff>
      <xdr:row>58</xdr:row>
      <xdr:rowOff>41003</xdr:rowOff>
    </xdr:to>
    <xdr:sp macro="" textlink="">
      <xdr:nvSpPr>
        <xdr:cNvPr id="653" name="楕円 652"/>
        <xdr:cNvSpPr/>
      </xdr:nvSpPr>
      <xdr:spPr>
        <a:xfrm>
          <a:off x="15430500" y="98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161653</xdr:rowOff>
    </xdr:from>
    <xdr:to>
      <xdr:col>85</xdr:col>
      <xdr:colOff>127000</xdr:colOff>
      <xdr:row>58</xdr:row>
      <xdr:rowOff>62049</xdr:rowOff>
    </xdr:to>
    <xdr:cxnSp macro="">
      <xdr:nvCxnSpPr>
        <xdr:cNvPr id="654" name="直線コネクタ 653"/>
        <xdr:cNvCxnSpPr/>
      </xdr:nvCxnSpPr>
      <xdr:spPr>
        <a:xfrm>
          <a:off x="15481300" y="9934303"/>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35741</xdr:rowOff>
    </xdr:from>
    <xdr:to>
      <xdr:col>76</xdr:col>
      <xdr:colOff>165100</xdr:colOff>
      <xdr:row>57</xdr:row>
      <xdr:rowOff>137341</xdr:rowOff>
    </xdr:to>
    <xdr:sp macro="" textlink="">
      <xdr:nvSpPr>
        <xdr:cNvPr id="655" name="楕円 654"/>
        <xdr:cNvSpPr/>
      </xdr:nvSpPr>
      <xdr:spPr>
        <a:xfrm>
          <a:off x="145415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86541</xdr:rowOff>
    </xdr:from>
    <xdr:to>
      <xdr:col>81</xdr:col>
      <xdr:colOff>50800</xdr:colOff>
      <xdr:row>57</xdr:row>
      <xdr:rowOff>161653</xdr:rowOff>
    </xdr:to>
    <xdr:cxnSp macro="">
      <xdr:nvCxnSpPr>
        <xdr:cNvPr id="656" name="直線コネクタ 655"/>
        <xdr:cNvCxnSpPr/>
      </xdr:nvCxnSpPr>
      <xdr:spPr>
        <a:xfrm>
          <a:off x="14592300" y="985919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104322</xdr:rowOff>
    </xdr:from>
    <xdr:to>
      <xdr:col>72</xdr:col>
      <xdr:colOff>38100</xdr:colOff>
      <xdr:row>58</xdr:row>
      <xdr:rowOff>34472</xdr:rowOff>
    </xdr:to>
    <xdr:sp macro="" textlink="">
      <xdr:nvSpPr>
        <xdr:cNvPr id="657" name="楕円 656"/>
        <xdr:cNvSpPr/>
      </xdr:nvSpPr>
      <xdr:spPr>
        <a:xfrm>
          <a:off x="13652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86541</xdr:rowOff>
    </xdr:from>
    <xdr:to>
      <xdr:col>76</xdr:col>
      <xdr:colOff>114300</xdr:colOff>
      <xdr:row>57</xdr:row>
      <xdr:rowOff>155122</xdr:rowOff>
    </xdr:to>
    <xdr:cxnSp macro="">
      <xdr:nvCxnSpPr>
        <xdr:cNvPr id="658" name="直線コネクタ 657"/>
        <xdr:cNvCxnSpPr/>
      </xdr:nvCxnSpPr>
      <xdr:spPr>
        <a:xfrm flipV="1">
          <a:off x="13703300" y="985919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42273</xdr:rowOff>
    </xdr:from>
    <xdr:to>
      <xdr:col>67</xdr:col>
      <xdr:colOff>101600</xdr:colOff>
      <xdr:row>57</xdr:row>
      <xdr:rowOff>143873</xdr:rowOff>
    </xdr:to>
    <xdr:sp macro="" textlink="">
      <xdr:nvSpPr>
        <xdr:cNvPr id="659" name="楕円 658"/>
        <xdr:cNvSpPr/>
      </xdr:nvSpPr>
      <xdr:spPr>
        <a:xfrm>
          <a:off x="12763500" y="981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93073</xdr:rowOff>
    </xdr:from>
    <xdr:to>
      <xdr:col>71</xdr:col>
      <xdr:colOff>177800</xdr:colOff>
      <xdr:row>57</xdr:row>
      <xdr:rowOff>155122</xdr:rowOff>
    </xdr:to>
    <xdr:cxnSp macro="">
      <xdr:nvCxnSpPr>
        <xdr:cNvPr id="660" name="直線コネクタ 659"/>
        <xdr:cNvCxnSpPr/>
      </xdr:nvCxnSpPr>
      <xdr:spPr>
        <a:xfrm>
          <a:off x="12814300" y="98657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1" name="n_1aveValue【学校施設】&#10;有形固定資産減価償却率"/>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62" name="n_2aveValue【学校施設】&#10;有形固定資産減価償却率"/>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663" name="n_3aveValue【学校施設】&#10;有形固定資産減価償却率"/>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4" name="n_4aveValue【学校施設】&#10;有形固定資産減価償却率"/>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57530</xdr:rowOff>
    </xdr:from>
    <xdr:ext cx="405111" cy="259045"/>
    <xdr:sp macro="" textlink="">
      <xdr:nvSpPr>
        <xdr:cNvPr id="665" name="n_1mainValue【学校施設】&#10;有形固定資産減価償却率"/>
        <xdr:cNvSpPr txBox="1"/>
      </xdr:nvSpPr>
      <xdr:spPr>
        <a:xfrm>
          <a:off x="15266044" y="965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153868</xdr:rowOff>
    </xdr:from>
    <xdr:ext cx="405111" cy="259045"/>
    <xdr:sp macro="" textlink="">
      <xdr:nvSpPr>
        <xdr:cNvPr id="666" name="n_2mainValue【学校施設】&#10;有形固定資産減価償却率"/>
        <xdr:cNvSpPr txBox="1"/>
      </xdr:nvSpPr>
      <xdr:spPr>
        <a:xfrm>
          <a:off x="1438974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667" name="n_3mainValue【学校施設】&#10;有形固定資産減価償却率"/>
        <xdr:cNvSpPr txBox="1"/>
      </xdr:nvSpPr>
      <xdr:spPr>
        <a:xfrm>
          <a:off x="135007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160400</xdr:rowOff>
    </xdr:from>
    <xdr:ext cx="405111" cy="259045"/>
    <xdr:sp macro="" textlink="">
      <xdr:nvSpPr>
        <xdr:cNvPr id="668" name="n_4mainValue【学校施設】&#10;有形固定資産減価償却率"/>
        <xdr:cNvSpPr txBox="1"/>
      </xdr:nvSpPr>
      <xdr:spPr>
        <a:xfrm>
          <a:off x="12611744" y="959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96" name="【学校施設】&#10;一人当たり面積最小値テキスト"/>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98" name="【学校施設】&#10;一人当たり面積最大値テキスト"/>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700" name="【学校施設】&#10;一人当たり面積平均値テキスト"/>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701" name="フローチャート: 判断 700"/>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702" name="フローチャート: 判断 701"/>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703" name="フローチャート: 判断 702"/>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704" name="フローチャート: 判断 703"/>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705" name="フローチャート: 判断 704"/>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86904</xdr:rowOff>
    </xdr:from>
    <xdr:to>
      <xdr:col>116</xdr:col>
      <xdr:colOff>114300</xdr:colOff>
      <xdr:row>58</xdr:row>
      <xdr:rowOff>17054</xdr:rowOff>
    </xdr:to>
    <xdr:sp macro="" textlink="">
      <xdr:nvSpPr>
        <xdr:cNvPr id="711" name="楕円 710"/>
        <xdr:cNvSpPr/>
      </xdr:nvSpPr>
      <xdr:spPr>
        <a:xfrm>
          <a:off x="22110700" y="985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109781</xdr:rowOff>
    </xdr:from>
    <xdr:ext cx="469744" cy="259045"/>
    <xdr:sp macro="" textlink="">
      <xdr:nvSpPr>
        <xdr:cNvPr id="712" name="【学校施設】&#10;一人当たり面積該当値テキスト"/>
        <xdr:cNvSpPr txBox="1"/>
      </xdr:nvSpPr>
      <xdr:spPr>
        <a:xfrm>
          <a:off x="22199600" y="971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143510</xdr:rowOff>
    </xdr:from>
    <xdr:to>
      <xdr:col>112</xdr:col>
      <xdr:colOff>38100</xdr:colOff>
      <xdr:row>58</xdr:row>
      <xdr:rowOff>73660</xdr:rowOff>
    </xdr:to>
    <xdr:sp macro="" textlink="">
      <xdr:nvSpPr>
        <xdr:cNvPr id="713" name="楕円 712"/>
        <xdr:cNvSpPr/>
      </xdr:nvSpPr>
      <xdr:spPr>
        <a:xfrm>
          <a:off x="21272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137704</xdr:rowOff>
    </xdr:from>
    <xdr:to>
      <xdr:col>116</xdr:col>
      <xdr:colOff>63500</xdr:colOff>
      <xdr:row>58</xdr:row>
      <xdr:rowOff>22860</xdr:rowOff>
    </xdr:to>
    <xdr:cxnSp macro="">
      <xdr:nvCxnSpPr>
        <xdr:cNvPr id="714" name="直線コネクタ 713"/>
        <xdr:cNvCxnSpPr/>
      </xdr:nvCxnSpPr>
      <xdr:spPr>
        <a:xfrm flipV="1">
          <a:off x="21323300" y="9910354"/>
          <a:ext cx="8382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165281</xdr:rowOff>
    </xdr:from>
    <xdr:to>
      <xdr:col>107</xdr:col>
      <xdr:colOff>101600</xdr:colOff>
      <xdr:row>58</xdr:row>
      <xdr:rowOff>95431</xdr:rowOff>
    </xdr:to>
    <xdr:sp macro="" textlink="">
      <xdr:nvSpPr>
        <xdr:cNvPr id="715" name="楕円 714"/>
        <xdr:cNvSpPr/>
      </xdr:nvSpPr>
      <xdr:spPr>
        <a:xfrm>
          <a:off x="20383500" y="993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22860</xdr:rowOff>
    </xdr:from>
    <xdr:to>
      <xdr:col>111</xdr:col>
      <xdr:colOff>177800</xdr:colOff>
      <xdr:row>58</xdr:row>
      <xdr:rowOff>44631</xdr:rowOff>
    </xdr:to>
    <xdr:cxnSp macro="">
      <xdr:nvCxnSpPr>
        <xdr:cNvPr id="716" name="直線コネクタ 715"/>
        <xdr:cNvCxnSpPr/>
      </xdr:nvCxnSpPr>
      <xdr:spPr>
        <a:xfrm flipV="1">
          <a:off x="20434300" y="996696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14515</xdr:rowOff>
    </xdr:from>
    <xdr:to>
      <xdr:col>102</xdr:col>
      <xdr:colOff>165100</xdr:colOff>
      <xdr:row>58</xdr:row>
      <xdr:rowOff>116115</xdr:rowOff>
    </xdr:to>
    <xdr:sp macro="" textlink="">
      <xdr:nvSpPr>
        <xdr:cNvPr id="717" name="楕円 716"/>
        <xdr:cNvSpPr/>
      </xdr:nvSpPr>
      <xdr:spPr>
        <a:xfrm>
          <a:off x="19494500" y="99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44631</xdr:rowOff>
    </xdr:from>
    <xdr:to>
      <xdr:col>107</xdr:col>
      <xdr:colOff>50800</xdr:colOff>
      <xdr:row>58</xdr:row>
      <xdr:rowOff>65315</xdr:rowOff>
    </xdr:to>
    <xdr:cxnSp macro="">
      <xdr:nvCxnSpPr>
        <xdr:cNvPr id="718" name="直線コネクタ 717"/>
        <xdr:cNvCxnSpPr/>
      </xdr:nvCxnSpPr>
      <xdr:spPr>
        <a:xfrm flipV="1">
          <a:off x="19545300" y="9988731"/>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33020</xdr:rowOff>
    </xdr:from>
    <xdr:to>
      <xdr:col>98</xdr:col>
      <xdr:colOff>38100</xdr:colOff>
      <xdr:row>58</xdr:row>
      <xdr:rowOff>134620</xdr:rowOff>
    </xdr:to>
    <xdr:sp macro="" textlink="">
      <xdr:nvSpPr>
        <xdr:cNvPr id="719" name="楕円 718"/>
        <xdr:cNvSpPr/>
      </xdr:nvSpPr>
      <xdr:spPr>
        <a:xfrm>
          <a:off x="18605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65315</xdr:rowOff>
    </xdr:from>
    <xdr:to>
      <xdr:col>102</xdr:col>
      <xdr:colOff>114300</xdr:colOff>
      <xdr:row>58</xdr:row>
      <xdr:rowOff>83820</xdr:rowOff>
    </xdr:to>
    <xdr:cxnSp macro="">
      <xdr:nvCxnSpPr>
        <xdr:cNvPr id="720" name="直線コネクタ 719"/>
        <xdr:cNvCxnSpPr/>
      </xdr:nvCxnSpPr>
      <xdr:spPr>
        <a:xfrm flipV="1">
          <a:off x="18656300" y="10009415"/>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721" name="n_1aveValue【学校施設】&#10;一人当たり面積"/>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722" name="n_2aveValue【学校施設】&#10;一人当たり面積"/>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723" name="n_3aveValue【学校施設】&#10;一人当たり面積"/>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724" name="n_4aveValue【学校施設】&#10;一人当たり面積"/>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90187</xdr:rowOff>
    </xdr:from>
    <xdr:ext cx="469744" cy="259045"/>
    <xdr:sp macro="" textlink="">
      <xdr:nvSpPr>
        <xdr:cNvPr id="725" name="n_1mainValue【学校施設】&#10;一人当たり面積"/>
        <xdr:cNvSpPr txBox="1"/>
      </xdr:nvSpPr>
      <xdr:spPr>
        <a:xfrm>
          <a:off x="21075727" y="969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111958</xdr:rowOff>
    </xdr:from>
    <xdr:ext cx="469744" cy="259045"/>
    <xdr:sp macro="" textlink="">
      <xdr:nvSpPr>
        <xdr:cNvPr id="726" name="n_2mainValue【学校施設】&#10;一人当たり面積"/>
        <xdr:cNvSpPr txBox="1"/>
      </xdr:nvSpPr>
      <xdr:spPr>
        <a:xfrm>
          <a:off x="20199427" y="971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132642</xdr:rowOff>
    </xdr:from>
    <xdr:ext cx="469744" cy="259045"/>
    <xdr:sp macro="" textlink="">
      <xdr:nvSpPr>
        <xdr:cNvPr id="727" name="n_3mainValue【学校施設】&#10;一人当たり面積"/>
        <xdr:cNvSpPr txBox="1"/>
      </xdr:nvSpPr>
      <xdr:spPr>
        <a:xfrm>
          <a:off x="19310427" y="973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151147</xdr:rowOff>
    </xdr:from>
    <xdr:ext cx="469744" cy="259045"/>
    <xdr:sp macro="" textlink="">
      <xdr:nvSpPr>
        <xdr:cNvPr id="728" name="n_4mainValue【学校施設】&#10;一人当たり面積"/>
        <xdr:cNvSpPr txBox="1"/>
      </xdr:nvSpPr>
      <xdr:spPr>
        <a:xfrm>
          <a:off x="18421427" y="975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56" name="【児童館】&#10;有形固定資産減価償却率最大値テキスト"/>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758" name="【児童館】&#10;有形固定資産減価償却率平均値テキスト"/>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59" name="フローチャート: 判断 758"/>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60" name="フローチャート: 判断 759"/>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1" name="フローチャート: 判断 760"/>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62" name="フローチャート: 判断 761"/>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63" name="フローチャート: 判断 762"/>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116839</xdr:rowOff>
    </xdr:from>
    <xdr:to>
      <xdr:col>85</xdr:col>
      <xdr:colOff>177800</xdr:colOff>
      <xdr:row>83</xdr:row>
      <xdr:rowOff>46989</xdr:rowOff>
    </xdr:to>
    <xdr:sp macro="" textlink="">
      <xdr:nvSpPr>
        <xdr:cNvPr id="769" name="楕円 768"/>
        <xdr:cNvSpPr/>
      </xdr:nvSpPr>
      <xdr:spPr>
        <a:xfrm>
          <a:off x="162687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95266</xdr:rowOff>
    </xdr:from>
    <xdr:ext cx="405111" cy="259045"/>
    <xdr:sp macro="" textlink="">
      <xdr:nvSpPr>
        <xdr:cNvPr id="770" name="【児童館】&#10;有形固定資産減価償却率該当値テキスト"/>
        <xdr:cNvSpPr txBox="1"/>
      </xdr:nvSpPr>
      <xdr:spPr>
        <a:xfrm>
          <a:off x="16357600"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90170</xdr:rowOff>
    </xdr:from>
    <xdr:to>
      <xdr:col>81</xdr:col>
      <xdr:colOff>101600</xdr:colOff>
      <xdr:row>83</xdr:row>
      <xdr:rowOff>20320</xdr:rowOff>
    </xdr:to>
    <xdr:sp macro="" textlink="">
      <xdr:nvSpPr>
        <xdr:cNvPr id="771" name="楕円 770"/>
        <xdr:cNvSpPr/>
      </xdr:nvSpPr>
      <xdr:spPr>
        <a:xfrm>
          <a:off x="15430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82</xdr:row>
      <xdr:rowOff>167639</xdr:rowOff>
    </xdr:to>
    <xdr:cxnSp macro="">
      <xdr:nvCxnSpPr>
        <xdr:cNvPr id="772" name="直線コネクタ 771"/>
        <xdr:cNvCxnSpPr/>
      </xdr:nvCxnSpPr>
      <xdr:spPr>
        <a:xfrm>
          <a:off x="15481300" y="141998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69214</xdr:rowOff>
    </xdr:from>
    <xdr:to>
      <xdr:col>76</xdr:col>
      <xdr:colOff>165100</xdr:colOff>
      <xdr:row>82</xdr:row>
      <xdr:rowOff>170814</xdr:rowOff>
    </xdr:to>
    <xdr:sp macro="" textlink="">
      <xdr:nvSpPr>
        <xdr:cNvPr id="773" name="楕円 772"/>
        <xdr:cNvSpPr/>
      </xdr:nvSpPr>
      <xdr:spPr>
        <a:xfrm>
          <a:off x="14541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120014</xdr:rowOff>
    </xdr:from>
    <xdr:to>
      <xdr:col>81</xdr:col>
      <xdr:colOff>50800</xdr:colOff>
      <xdr:row>82</xdr:row>
      <xdr:rowOff>140970</xdr:rowOff>
    </xdr:to>
    <xdr:cxnSp macro="">
      <xdr:nvCxnSpPr>
        <xdr:cNvPr id="774" name="直線コネクタ 773"/>
        <xdr:cNvCxnSpPr/>
      </xdr:nvCxnSpPr>
      <xdr:spPr>
        <a:xfrm>
          <a:off x="14592300" y="141789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775" name="楕円 774"/>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82</xdr:row>
      <xdr:rowOff>120014</xdr:rowOff>
    </xdr:to>
    <xdr:cxnSp macro="">
      <xdr:nvCxnSpPr>
        <xdr:cNvPr id="776" name="直線コネクタ 775"/>
        <xdr:cNvCxnSpPr/>
      </xdr:nvCxnSpPr>
      <xdr:spPr>
        <a:xfrm>
          <a:off x="13703300" y="141427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162561</xdr:rowOff>
    </xdr:from>
    <xdr:to>
      <xdr:col>67</xdr:col>
      <xdr:colOff>101600</xdr:colOff>
      <xdr:row>82</xdr:row>
      <xdr:rowOff>92711</xdr:rowOff>
    </xdr:to>
    <xdr:sp macro="" textlink="">
      <xdr:nvSpPr>
        <xdr:cNvPr id="777" name="楕円 776"/>
        <xdr:cNvSpPr/>
      </xdr:nvSpPr>
      <xdr:spPr>
        <a:xfrm>
          <a:off x="12763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41911</xdr:rowOff>
    </xdr:from>
    <xdr:to>
      <xdr:col>71</xdr:col>
      <xdr:colOff>177800</xdr:colOff>
      <xdr:row>82</xdr:row>
      <xdr:rowOff>83820</xdr:rowOff>
    </xdr:to>
    <xdr:cxnSp macro="">
      <xdr:nvCxnSpPr>
        <xdr:cNvPr id="778" name="直線コネクタ 777"/>
        <xdr:cNvCxnSpPr/>
      </xdr:nvCxnSpPr>
      <xdr:spPr>
        <a:xfrm>
          <a:off x="12814300" y="141008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779" name="n_1aveValue【児童館】&#10;有形固定資産減価償却率"/>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780" name="n_2aveValue【児童館】&#10;有形固定資産減価償却率"/>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81" name="n_3aveValue【児童館】&#10;有形固定資産減価償却率"/>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2" name="n_4aveValue【児童館】&#10;有形固定資産減価償却率"/>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11447</xdr:rowOff>
    </xdr:from>
    <xdr:ext cx="405111" cy="259045"/>
    <xdr:sp macro="" textlink="">
      <xdr:nvSpPr>
        <xdr:cNvPr id="783" name="n_1mainValue【児童館】&#10;有形固定資産減価償却率"/>
        <xdr:cNvSpPr txBox="1"/>
      </xdr:nvSpPr>
      <xdr:spPr>
        <a:xfrm>
          <a:off x="152660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161941</xdr:rowOff>
    </xdr:from>
    <xdr:ext cx="405111" cy="259045"/>
    <xdr:sp macro="" textlink="">
      <xdr:nvSpPr>
        <xdr:cNvPr id="784" name="n_2mainValue【児童館】&#10;有形固定資産減価償却率"/>
        <xdr:cNvSpPr txBox="1"/>
      </xdr:nvSpPr>
      <xdr:spPr>
        <a:xfrm>
          <a:off x="14389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125747</xdr:rowOff>
    </xdr:from>
    <xdr:ext cx="405111" cy="259045"/>
    <xdr:sp macro="" textlink="">
      <xdr:nvSpPr>
        <xdr:cNvPr id="785" name="n_3mainValue【児童館】&#10;有形固定資産減価償却率"/>
        <xdr:cNvSpPr txBox="1"/>
      </xdr:nvSpPr>
      <xdr:spPr>
        <a:xfrm>
          <a:off x="13500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83838</xdr:rowOff>
    </xdr:from>
    <xdr:ext cx="405111" cy="259045"/>
    <xdr:sp macro="" textlink="">
      <xdr:nvSpPr>
        <xdr:cNvPr id="786" name="n_4mainValue【児童館】&#10;有形固定資産減価償却率"/>
        <xdr:cNvSpPr txBox="1"/>
      </xdr:nvSpPr>
      <xdr:spPr>
        <a:xfrm>
          <a:off x="12611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9"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1" name="【児童館】&#10;一人当たり面積最大値テキスト"/>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13" name="【児童館】&#10;一人当たり面積平均値テキスト"/>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4" name="フローチャート: 判断 813"/>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5" name="フローチャート: 判断 814"/>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フローチャート: 判断 815"/>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7" name="フローチャート: 判断 816"/>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8" name="フローチャート: 判断 817"/>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824" name="楕円 823"/>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825" name="【児童館】&#10;一人当たり面積該当値テキスト"/>
        <xdr:cNvSpPr txBox="1"/>
      </xdr:nvSpPr>
      <xdr:spPr>
        <a:xfrm>
          <a:off x="22199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826" name="楕円 825"/>
        <xdr:cNvSpPr/>
      </xdr:nvSpPr>
      <xdr:spPr>
        <a:xfrm>
          <a:off x="2127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15239</xdr:rowOff>
    </xdr:to>
    <xdr:cxnSp macro="">
      <xdr:nvCxnSpPr>
        <xdr:cNvPr id="827" name="直線コネクタ 826"/>
        <xdr:cNvCxnSpPr/>
      </xdr:nvCxnSpPr>
      <xdr:spPr>
        <a:xfrm>
          <a:off x="21323300" y="144170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828" name="楕円 827"/>
        <xdr:cNvSpPr/>
      </xdr:nvSpPr>
      <xdr:spPr>
        <a:xfrm>
          <a:off x="20383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84</xdr:row>
      <xdr:rowOff>15239</xdr:rowOff>
    </xdr:to>
    <xdr:cxnSp macro="">
      <xdr:nvCxnSpPr>
        <xdr:cNvPr id="829" name="直線コネクタ 828"/>
        <xdr:cNvCxnSpPr/>
      </xdr:nvCxnSpPr>
      <xdr:spPr>
        <a:xfrm>
          <a:off x="20434300" y="143484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30" name="楕円 829"/>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118111</xdr:rowOff>
    </xdr:from>
    <xdr:to>
      <xdr:col>107</xdr:col>
      <xdr:colOff>50800</xdr:colOff>
      <xdr:row>83</xdr:row>
      <xdr:rowOff>140970</xdr:rowOff>
    </xdr:to>
    <xdr:cxnSp macro="">
      <xdr:nvCxnSpPr>
        <xdr:cNvPr id="831" name="直線コネクタ 830"/>
        <xdr:cNvCxnSpPr/>
      </xdr:nvCxnSpPr>
      <xdr:spPr>
        <a:xfrm flipV="1">
          <a:off x="19545300" y="14348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832" name="楕円 831"/>
        <xdr:cNvSpPr/>
      </xdr:nvSpPr>
      <xdr:spPr>
        <a:xfrm>
          <a:off x="18605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833" name="直線コネクタ 832"/>
        <xdr:cNvCxnSpPr/>
      </xdr:nvCxnSpPr>
      <xdr:spPr>
        <a:xfrm>
          <a:off x="18656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34" name="n_1aveValue【児童館】&#10;一人当たり面積"/>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835" name="n_2aveValue【児童館】&#10;一人当たり面積"/>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836" name="n_3aveValue【児童館】&#10;一人当たり面積"/>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7" name="n_4aveValue【児童館】&#10;一人当たり面積"/>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57166</xdr:rowOff>
    </xdr:from>
    <xdr:ext cx="469744" cy="259045"/>
    <xdr:sp macro="" textlink="">
      <xdr:nvSpPr>
        <xdr:cNvPr id="838" name="n_1mainValue【児童館】&#10;一人当たり面積"/>
        <xdr:cNvSpPr txBox="1"/>
      </xdr:nvSpPr>
      <xdr:spPr>
        <a:xfrm>
          <a:off x="21075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39" name="n_2mainValue【児童館】&#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40" name="n_3mainValue【児童館】&#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841" name="n_4mainValue【児童館】&#10;一人当たり面積"/>
        <xdr:cNvSpPr txBox="1"/>
      </xdr:nvSpPr>
      <xdr:spPr>
        <a:xfrm>
          <a:off x="18421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867" name="【公民館】&#10;有形固定資産減価償却率最小値テキスト"/>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869" name="【公民館】&#10;有形固定資産減価償却率最大値テキスト"/>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871" name="【公民館】&#10;有形固定資産減価償却率平均値テキスト"/>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872" name="フローチャート: 判断 871"/>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873" name="フローチャート: 判断 872"/>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74" name="フローチャート: 判断 873"/>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875" name="フローチャート: 判断 874"/>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876" name="フローチャート: 判断 875"/>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130175</xdr:rowOff>
    </xdr:from>
    <xdr:to>
      <xdr:col>85</xdr:col>
      <xdr:colOff>177800</xdr:colOff>
      <xdr:row>107</xdr:row>
      <xdr:rowOff>60325</xdr:rowOff>
    </xdr:to>
    <xdr:sp macro="" textlink="">
      <xdr:nvSpPr>
        <xdr:cNvPr id="882" name="楕円 881"/>
        <xdr:cNvSpPr/>
      </xdr:nvSpPr>
      <xdr:spPr>
        <a:xfrm>
          <a:off x="162687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108602</xdr:rowOff>
    </xdr:from>
    <xdr:ext cx="405111" cy="259045"/>
    <xdr:sp macro="" textlink="">
      <xdr:nvSpPr>
        <xdr:cNvPr id="883" name="【公民館】&#10;有形固定資産減価償却率該当値テキスト"/>
        <xdr:cNvSpPr txBox="1"/>
      </xdr:nvSpPr>
      <xdr:spPr>
        <a:xfrm>
          <a:off x="16357600"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151130</xdr:rowOff>
    </xdr:from>
    <xdr:to>
      <xdr:col>81</xdr:col>
      <xdr:colOff>101600</xdr:colOff>
      <xdr:row>107</xdr:row>
      <xdr:rowOff>81280</xdr:rowOff>
    </xdr:to>
    <xdr:sp macro="" textlink="">
      <xdr:nvSpPr>
        <xdr:cNvPr id="884" name="楕円 883"/>
        <xdr:cNvSpPr/>
      </xdr:nvSpPr>
      <xdr:spPr>
        <a:xfrm>
          <a:off x="15430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9525</xdr:rowOff>
    </xdr:from>
    <xdr:to>
      <xdr:col>85</xdr:col>
      <xdr:colOff>127000</xdr:colOff>
      <xdr:row>107</xdr:row>
      <xdr:rowOff>30480</xdr:rowOff>
    </xdr:to>
    <xdr:cxnSp macro="">
      <xdr:nvCxnSpPr>
        <xdr:cNvPr id="885" name="直線コネクタ 884"/>
        <xdr:cNvCxnSpPr/>
      </xdr:nvCxnSpPr>
      <xdr:spPr>
        <a:xfrm flipV="1">
          <a:off x="15481300" y="1835467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113030</xdr:rowOff>
    </xdr:from>
    <xdr:to>
      <xdr:col>76</xdr:col>
      <xdr:colOff>165100</xdr:colOff>
      <xdr:row>107</xdr:row>
      <xdr:rowOff>43180</xdr:rowOff>
    </xdr:to>
    <xdr:sp macro="" textlink="">
      <xdr:nvSpPr>
        <xdr:cNvPr id="886" name="楕円 885"/>
        <xdr:cNvSpPr/>
      </xdr:nvSpPr>
      <xdr:spPr>
        <a:xfrm>
          <a:off x="14541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163830</xdr:rowOff>
    </xdr:from>
    <xdr:to>
      <xdr:col>81</xdr:col>
      <xdr:colOff>50800</xdr:colOff>
      <xdr:row>107</xdr:row>
      <xdr:rowOff>30480</xdr:rowOff>
    </xdr:to>
    <xdr:cxnSp macro="">
      <xdr:nvCxnSpPr>
        <xdr:cNvPr id="887" name="直線コネクタ 886"/>
        <xdr:cNvCxnSpPr/>
      </xdr:nvCxnSpPr>
      <xdr:spPr>
        <a:xfrm>
          <a:off x="14592300" y="183375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74930</xdr:rowOff>
    </xdr:from>
    <xdr:to>
      <xdr:col>72</xdr:col>
      <xdr:colOff>38100</xdr:colOff>
      <xdr:row>107</xdr:row>
      <xdr:rowOff>5080</xdr:rowOff>
    </xdr:to>
    <xdr:sp macro="" textlink="">
      <xdr:nvSpPr>
        <xdr:cNvPr id="888" name="楕円 887"/>
        <xdr:cNvSpPr/>
      </xdr:nvSpPr>
      <xdr:spPr>
        <a:xfrm>
          <a:off x="13652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125730</xdr:rowOff>
    </xdr:from>
    <xdr:to>
      <xdr:col>76</xdr:col>
      <xdr:colOff>114300</xdr:colOff>
      <xdr:row>106</xdr:row>
      <xdr:rowOff>163830</xdr:rowOff>
    </xdr:to>
    <xdr:cxnSp macro="">
      <xdr:nvCxnSpPr>
        <xdr:cNvPr id="889" name="直線コネクタ 888"/>
        <xdr:cNvCxnSpPr/>
      </xdr:nvCxnSpPr>
      <xdr:spPr>
        <a:xfrm>
          <a:off x="13703300" y="18299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36830</xdr:rowOff>
    </xdr:from>
    <xdr:to>
      <xdr:col>67</xdr:col>
      <xdr:colOff>101600</xdr:colOff>
      <xdr:row>106</xdr:row>
      <xdr:rowOff>138430</xdr:rowOff>
    </xdr:to>
    <xdr:sp macro="" textlink="">
      <xdr:nvSpPr>
        <xdr:cNvPr id="890" name="楕円 889"/>
        <xdr:cNvSpPr/>
      </xdr:nvSpPr>
      <xdr:spPr>
        <a:xfrm>
          <a:off x="12763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125730</xdr:rowOff>
    </xdr:to>
    <xdr:cxnSp macro="">
      <xdr:nvCxnSpPr>
        <xdr:cNvPr id="891" name="直線コネクタ 890"/>
        <xdr:cNvCxnSpPr/>
      </xdr:nvCxnSpPr>
      <xdr:spPr>
        <a:xfrm>
          <a:off x="12814300" y="18261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892" name="n_1aveValue【公民館】&#10;有形固定資産減価償却率"/>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93" name="n_2aveValue【公民館】&#10;有形固定資産減価償却率"/>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894" name="n_3aveValue【公民館】&#10;有形固定資産減価償却率"/>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895" name="n_4aveValue【公民館】&#10;有形固定資産減価償却率"/>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72407</xdr:rowOff>
    </xdr:from>
    <xdr:ext cx="405111" cy="259045"/>
    <xdr:sp macro="" textlink="">
      <xdr:nvSpPr>
        <xdr:cNvPr id="896" name="n_1mainValue【公民館】&#10;有形固定資産減価償却率"/>
        <xdr:cNvSpPr txBox="1"/>
      </xdr:nvSpPr>
      <xdr:spPr>
        <a:xfrm>
          <a:off x="152660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34307</xdr:rowOff>
    </xdr:from>
    <xdr:ext cx="405111" cy="259045"/>
    <xdr:sp macro="" textlink="">
      <xdr:nvSpPr>
        <xdr:cNvPr id="897" name="n_2mainValue【公民館】&#10;有形固定資産減価償却率"/>
        <xdr:cNvSpPr txBox="1"/>
      </xdr:nvSpPr>
      <xdr:spPr>
        <a:xfrm>
          <a:off x="14389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167657</xdr:rowOff>
    </xdr:from>
    <xdr:ext cx="405111" cy="259045"/>
    <xdr:sp macro="" textlink="">
      <xdr:nvSpPr>
        <xdr:cNvPr id="898" name="n_3mainValue【公民館】&#10;有形固定資産減価償却率"/>
        <xdr:cNvSpPr txBox="1"/>
      </xdr:nvSpPr>
      <xdr:spPr>
        <a:xfrm>
          <a:off x="13500744" y="183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129557</xdr:rowOff>
    </xdr:from>
    <xdr:ext cx="405111" cy="259045"/>
    <xdr:sp macro="" textlink="">
      <xdr:nvSpPr>
        <xdr:cNvPr id="899" name="n_4mainValue【公民館】&#10;有形固定資産減価償却率"/>
        <xdr:cNvSpPr txBox="1"/>
      </xdr:nvSpPr>
      <xdr:spPr>
        <a:xfrm>
          <a:off x="12611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2" name="【公民館】&#10;一人当たり面積最小値テキスト"/>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4" name="【公民館】&#10;一人当たり面積最大値テキスト"/>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926" name="【公民館】&#10;一人当たり面積平均値テキスト"/>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7" name="フローチャート: 判断 926"/>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928" name="フローチャート: 判断 927"/>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29" name="フローチャート: 判断 928"/>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930" name="フローチャート: 判断 929"/>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931" name="フローチャート: 判断 930"/>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27687</xdr:rowOff>
    </xdr:from>
    <xdr:to>
      <xdr:col>116</xdr:col>
      <xdr:colOff>114300</xdr:colOff>
      <xdr:row>105</xdr:row>
      <xdr:rowOff>129287</xdr:rowOff>
    </xdr:to>
    <xdr:sp macro="" textlink="">
      <xdr:nvSpPr>
        <xdr:cNvPr id="937" name="楕円 936"/>
        <xdr:cNvSpPr/>
      </xdr:nvSpPr>
      <xdr:spPr>
        <a:xfrm>
          <a:off x="221107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6114</xdr:rowOff>
    </xdr:from>
    <xdr:ext cx="469744" cy="259045"/>
    <xdr:sp macro="" textlink="">
      <xdr:nvSpPr>
        <xdr:cNvPr id="938" name="【公民館】&#10;一人当たり面積該当値テキスト"/>
        <xdr:cNvSpPr txBox="1"/>
      </xdr:nvSpPr>
      <xdr:spPr>
        <a:xfrm>
          <a:off x="22199600" y="180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939" name="楕円 938"/>
        <xdr:cNvSpPr/>
      </xdr:nvSpPr>
      <xdr:spPr>
        <a:xfrm>
          <a:off x="2127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78487</xdr:rowOff>
    </xdr:from>
    <xdr:to>
      <xdr:col>116</xdr:col>
      <xdr:colOff>63500</xdr:colOff>
      <xdr:row>105</xdr:row>
      <xdr:rowOff>78487</xdr:rowOff>
    </xdr:to>
    <xdr:cxnSp macro="">
      <xdr:nvCxnSpPr>
        <xdr:cNvPr id="940" name="直線コネクタ 939"/>
        <xdr:cNvCxnSpPr/>
      </xdr:nvCxnSpPr>
      <xdr:spPr>
        <a:xfrm>
          <a:off x="21323300" y="180807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941" name="楕円 940"/>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87630</xdr:rowOff>
    </xdr:to>
    <xdr:cxnSp macro="">
      <xdr:nvCxnSpPr>
        <xdr:cNvPr id="942" name="直線コネクタ 941"/>
        <xdr:cNvCxnSpPr/>
      </xdr:nvCxnSpPr>
      <xdr:spPr>
        <a:xfrm flipV="1">
          <a:off x="20434300" y="180807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45974</xdr:rowOff>
    </xdr:from>
    <xdr:to>
      <xdr:col>102</xdr:col>
      <xdr:colOff>165100</xdr:colOff>
      <xdr:row>105</xdr:row>
      <xdr:rowOff>147574</xdr:rowOff>
    </xdr:to>
    <xdr:sp macro="" textlink="">
      <xdr:nvSpPr>
        <xdr:cNvPr id="943" name="楕円 942"/>
        <xdr:cNvSpPr/>
      </xdr:nvSpPr>
      <xdr:spPr>
        <a:xfrm>
          <a:off x="19494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87630</xdr:rowOff>
    </xdr:from>
    <xdr:to>
      <xdr:col>107</xdr:col>
      <xdr:colOff>50800</xdr:colOff>
      <xdr:row>105</xdr:row>
      <xdr:rowOff>96774</xdr:rowOff>
    </xdr:to>
    <xdr:cxnSp macro="">
      <xdr:nvCxnSpPr>
        <xdr:cNvPr id="944" name="直線コネクタ 943"/>
        <xdr:cNvCxnSpPr/>
      </xdr:nvCxnSpPr>
      <xdr:spPr>
        <a:xfrm flipV="1">
          <a:off x="19545300" y="180898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45974</xdr:rowOff>
    </xdr:from>
    <xdr:to>
      <xdr:col>98</xdr:col>
      <xdr:colOff>38100</xdr:colOff>
      <xdr:row>105</xdr:row>
      <xdr:rowOff>147574</xdr:rowOff>
    </xdr:to>
    <xdr:sp macro="" textlink="">
      <xdr:nvSpPr>
        <xdr:cNvPr id="945" name="楕円 944"/>
        <xdr:cNvSpPr/>
      </xdr:nvSpPr>
      <xdr:spPr>
        <a:xfrm>
          <a:off x="18605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96774</xdr:rowOff>
    </xdr:from>
    <xdr:to>
      <xdr:col>102</xdr:col>
      <xdr:colOff>114300</xdr:colOff>
      <xdr:row>105</xdr:row>
      <xdr:rowOff>96774</xdr:rowOff>
    </xdr:to>
    <xdr:cxnSp macro="">
      <xdr:nvCxnSpPr>
        <xdr:cNvPr id="946" name="直線コネクタ 945"/>
        <xdr:cNvCxnSpPr/>
      </xdr:nvCxnSpPr>
      <xdr:spPr>
        <a:xfrm>
          <a:off x="18656300" y="180990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947" name="n_1aveValue【公民館】&#10;一人当たり面積"/>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948" name="n_2aveValue【公民館】&#10;一人当たり面積"/>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949" name="n_3aveValue【公民館】&#10;一人当たり面積"/>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950" name="n_4aveValue【公民館】&#10;一人当たり面積"/>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120414</xdr:rowOff>
    </xdr:from>
    <xdr:ext cx="469744" cy="259045"/>
    <xdr:sp macro="" textlink="">
      <xdr:nvSpPr>
        <xdr:cNvPr id="951" name="n_1mainValue【公民館】&#10;一人当たり面積"/>
        <xdr:cNvSpPr txBox="1"/>
      </xdr:nvSpPr>
      <xdr:spPr>
        <a:xfrm>
          <a:off x="21075727" y="1812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952" name="n_2mainValue【公民館】&#10;一人当たり面積"/>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138701</xdr:rowOff>
    </xdr:from>
    <xdr:ext cx="469744" cy="259045"/>
    <xdr:sp macro="" textlink="">
      <xdr:nvSpPr>
        <xdr:cNvPr id="953" name="n_3mainValue【公民館】&#10;一人当たり面積"/>
        <xdr:cNvSpPr txBox="1"/>
      </xdr:nvSpPr>
      <xdr:spPr>
        <a:xfrm>
          <a:off x="193104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138701</xdr:rowOff>
    </xdr:from>
    <xdr:ext cx="469744" cy="259045"/>
    <xdr:sp macro="" textlink="">
      <xdr:nvSpPr>
        <xdr:cNvPr id="954" name="n_4mainValue【公民館】&#10;一人当たり面積"/>
        <xdr:cNvSpPr txBox="1"/>
      </xdr:nvSpPr>
      <xdr:spPr>
        <a:xfrm>
          <a:off x="184214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公民館については老朽化が進行しつつあるが、「伊勢市公共施設等総合管理計画」の施設類型ごとの管理に関する基本的な方針において、今後の更新に</a:t>
          </a:r>
          <a:r>
            <a:rPr kumimoji="1" lang="ja-JP" altLang="en-US" sz="1300" i="0">
              <a:latin typeface="ＭＳ Ｐゴシック" panose="020B0600070205080204" pitchFamily="50" charset="-128"/>
              <a:ea typeface="ＭＳ Ｐゴシック" panose="020B0600070205080204" pitchFamily="50" charset="-128"/>
            </a:rPr>
            <a:t>あたっては、稼働率が極端に低い施設については廃止を検討し、その他の施設については地域への譲渡等も含め、施設の複合化や集約化等を検討していくこととしている。</a:t>
          </a:r>
          <a:endParaRPr kumimoji="1" lang="en-US" altLang="ja-JP" sz="1300" i="0">
            <a:latin typeface="ＭＳ Ｐゴシック" panose="020B0600070205080204" pitchFamily="50" charset="-128"/>
            <a:ea typeface="ＭＳ Ｐゴシック" panose="020B0600070205080204" pitchFamily="50" charset="-128"/>
          </a:endParaRPr>
        </a:p>
        <a:p>
          <a:r>
            <a:rPr kumimoji="1" lang="ja-JP" altLang="en-US" sz="1300" i="0">
              <a:latin typeface="ＭＳ Ｐゴシック" panose="020B0600070205080204" pitchFamily="50" charset="-128"/>
              <a:ea typeface="ＭＳ Ｐゴシック" panose="020B0600070205080204" pitchFamily="50" charset="-128"/>
            </a:rPr>
            <a:t>その他の施設</a:t>
          </a:r>
          <a:r>
            <a:rPr kumimoji="1" lang="ja-JP" altLang="en-US" sz="1300">
              <a:latin typeface="ＭＳ Ｐゴシック" panose="020B0600070205080204" pitchFamily="50" charset="-128"/>
              <a:ea typeface="ＭＳ Ｐゴシック" panose="020B0600070205080204" pitchFamily="50" charset="-128"/>
            </a:rPr>
            <a:t>において、住民一人当たりの面積が微増傾向にあるのは、人口が対令和５年度比で</a:t>
          </a:r>
          <a:r>
            <a:rPr kumimoji="1" lang="en-US" altLang="ja-JP" sz="1300">
              <a:latin typeface="ＭＳ Ｐゴシック" panose="020B0600070205080204" pitchFamily="50" charset="-128"/>
              <a:ea typeface="ＭＳ Ｐゴシック" panose="020B0600070205080204" pitchFamily="50" charset="-128"/>
            </a:rPr>
            <a:t>1,457</a:t>
          </a:r>
          <a:r>
            <a:rPr kumimoji="1" lang="ja-JP" altLang="en-US" sz="1300">
              <a:latin typeface="ＭＳ Ｐゴシック" panose="020B0600070205080204" pitchFamily="50" charset="-128"/>
              <a:ea typeface="ＭＳ Ｐゴシック" panose="020B0600070205080204" pitchFamily="50" charset="-128"/>
            </a:rPr>
            <a:t>人減少しているためである。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三重県伊勢市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118,849
117,424
208.37
56,564,071
56,171,731
306,661
31,447,643
54,459,985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40640</xdr:rowOff>
    </xdr:from>
    <xdr:to>
      <xdr:col>24</xdr:col>
      <xdr:colOff>114300</xdr:colOff>
      <xdr:row>37</xdr:row>
      <xdr:rowOff>142240</xdr:rowOff>
    </xdr:to>
    <xdr:sp macro="" textlink="">
      <xdr:nvSpPr>
        <xdr:cNvPr id="73" name="楕円 72"/>
        <xdr:cNvSpPr/>
      </xdr:nvSpPr>
      <xdr:spPr>
        <a:xfrm>
          <a:off x="4584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19067</xdr:rowOff>
    </xdr:from>
    <xdr:ext cx="405111" cy="259045"/>
    <xdr:sp macro="" textlink="">
      <xdr:nvSpPr>
        <xdr:cNvPr id="74" name="【図書館】&#10;有形固定資産減価償却率該当値テキスト"/>
        <xdr:cNvSpPr txBox="1"/>
      </xdr:nvSpPr>
      <xdr:spPr>
        <a:xfrm>
          <a:off x="4673600"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xdr:rowOff>
    </xdr:from>
    <xdr:to>
      <xdr:col>20</xdr:col>
      <xdr:colOff>38100</xdr:colOff>
      <xdr:row>37</xdr:row>
      <xdr:rowOff>104140</xdr:rowOff>
    </xdr:to>
    <xdr:sp macro="" textlink="">
      <xdr:nvSpPr>
        <xdr:cNvPr id="75" name="楕円 74"/>
        <xdr:cNvSpPr/>
      </xdr:nvSpPr>
      <xdr:spPr>
        <a:xfrm>
          <a:off x="3746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37</xdr:row>
      <xdr:rowOff>91440</xdr:rowOff>
    </xdr:to>
    <xdr:cxnSp macro="">
      <xdr:nvCxnSpPr>
        <xdr:cNvPr id="76" name="直線コネクタ 75"/>
        <xdr:cNvCxnSpPr/>
      </xdr:nvCxnSpPr>
      <xdr:spPr>
        <a:xfrm>
          <a:off x="3797300" y="63969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137795</xdr:rowOff>
    </xdr:from>
    <xdr:to>
      <xdr:col>15</xdr:col>
      <xdr:colOff>101600</xdr:colOff>
      <xdr:row>37</xdr:row>
      <xdr:rowOff>67945</xdr:rowOff>
    </xdr:to>
    <xdr:sp macro="" textlink="">
      <xdr:nvSpPr>
        <xdr:cNvPr id="77" name="楕円 76"/>
        <xdr:cNvSpPr/>
      </xdr:nvSpPr>
      <xdr:spPr>
        <a:xfrm>
          <a:off x="2857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17145</xdr:rowOff>
    </xdr:from>
    <xdr:to>
      <xdr:col>19</xdr:col>
      <xdr:colOff>177800</xdr:colOff>
      <xdr:row>37</xdr:row>
      <xdr:rowOff>53340</xdr:rowOff>
    </xdr:to>
    <xdr:cxnSp macro="">
      <xdr:nvCxnSpPr>
        <xdr:cNvPr id="78" name="直線コネクタ 77"/>
        <xdr:cNvCxnSpPr/>
      </xdr:nvCxnSpPr>
      <xdr:spPr>
        <a:xfrm>
          <a:off x="2908300" y="63607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97790</xdr:rowOff>
    </xdr:from>
    <xdr:to>
      <xdr:col>10</xdr:col>
      <xdr:colOff>165100</xdr:colOff>
      <xdr:row>37</xdr:row>
      <xdr:rowOff>27940</xdr:rowOff>
    </xdr:to>
    <xdr:sp macro="" textlink="">
      <xdr:nvSpPr>
        <xdr:cNvPr id="79" name="楕円 78"/>
        <xdr:cNvSpPr/>
      </xdr:nvSpPr>
      <xdr:spPr>
        <a:xfrm>
          <a:off x="1968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148590</xdr:rowOff>
    </xdr:from>
    <xdr:to>
      <xdr:col>15</xdr:col>
      <xdr:colOff>50800</xdr:colOff>
      <xdr:row>37</xdr:row>
      <xdr:rowOff>17145</xdr:rowOff>
    </xdr:to>
    <xdr:cxnSp macro="">
      <xdr:nvCxnSpPr>
        <xdr:cNvPr id="80" name="直線コネクタ 79"/>
        <xdr:cNvCxnSpPr/>
      </xdr:nvCxnSpPr>
      <xdr:spPr>
        <a:xfrm>
          <a:off x="2019300" y="63207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57785</xdr:rowOff>
    </xdr:from>
    <xdr:to>
      <xdr:col>6</xdr:col>
      <xdr:colOff>38100</xdr:colOff>
      <xdr:row>36</xdr:row>
      <xdr:rowOff>159385</xdr:rowOff>
    </xdr:to>
    <xdr:sp macro="" textlink="">
      <xdr:nvSpPr>
        <xdr:cNvPr id="81" name="楕円 80"/>
        <xdr:cNvSpPr/>
      </xdr:nvSpPr>
      <xdr:spPr>
        <a:xfrm>
          <a:off x="1079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108585</xdr:rowOff>
    </xdr:from>
    <xdr:to>
      <xdr:col>10</xdr:col>
      <xdr:colOff>114300</xdr:colOff>
      <xdr:row>36</xdr:row>
      <xdr:rowOff>148590</xdr:rowOff>
    </xdr:to>
    <xdr:cxnSp macro="">
      <xdr:nvCxnSpPr>
        <xdr:cNvPr id="82" name="直線コネクタ 81"/>
        <xdr:cNvCxnSpPr/>
      </xdr:nvCxnSpPr>
      <xdr:spPr>
        <a:xfrm>
          <a:off x="1130300" y="62807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95267</xdr:rowOff>
    </xdr:from>
    <xdr:ext cx="405111" cy="259045"/>
    <xdr:sp macro="" textlink="">
      <xdr:nvSpPr>
        <xdr:cNvPr id="87" name="n_1mainValue【図書館】&#10;有形固定資産減価償却率"/>
        <xdr:cNvSpPr txBox="1"/>
      </xdr:nvSpPr>
      <xdr:spPr>
        <a:xfrm>
          <a:off x="3582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59072</xdr:rowOff>
    </xdr:from>
    <xdr:ext cx="405111" cy="259045"/>
    <xdr:sp macro="" textlink="">
      <xdr:nvSpPr>
        <xdr:cNvPr id="88" name="n_2mainValue【図書館】&#10;有形固定資産減価償却率"/>
        <xdr:cNvSpPr txBox="1"/>
      </xdr:nvSpPr>
      <xdr:spPr>
        <a:xfrm>
          <a:off x="270574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19067</xdr:rowOff>
    </xdr:from>
    <xdr:ext cx="405111" cy="259045"/>
    <xdr:sp macro="" textlink="">
      <xdr:nvSpPr>
        <xdr:cNvPr id="89" name="n_3mainValue【図書館】&#10;有形固定資産減価償却率"/>
        <xdr:cNvSpPr txBox="1"/>
      </xdr:nvSpPr>
      <xdr:spPr>
        <a:xfrm>
          <a:off x="1816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150512</xdr:rowOff>
    </xdr:from>
    <xdr:ext cx="405111" cy="259045"/>
    <xdr:sp macro="" textlink="">
      <xdr:nvSpPr>
        <xdr:cNvPr id="90" name="n_4mainValue【図書館】&#10;有形固定資産減価償却率"/>
        <xdr:cNvSpPr txBox="1"/>
      </xdr:nvSpPr>
      <xdr:spPr>
        <a:xfrm>
          <a:off x="927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150585</xdr:rowOff>
    </xdr:from>
    <xdr:to>
      <xdr:col>55</xdr:col>
      <xdr:colOff>50800</xdr:colOff>
      <xdr:row>39</xdr:row>
      <xdr:rowOff>80735</xdr:rowOff>
    </xdr:to>
    <xdr:sp macro="" textlink="">
      <xdr:nvSpPr>
        <xdr:cNvPr id="132" name="楕円 131"/>
        <xdr:cNvSpPr/>
      </xdr:nvSpPr>
      <xdr:spPr>
        <a:xfrm>
          <a:off x="104267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2012</xdr:rowOff>
    </xdr:from>
    <xdr:ext cx="469744" cy="259045"/>
    <xdr:sp macro="" textlink="">
      <xdr:nvSpPr>
        <xdr:cNvPr id="133" name="【図書館】&#10;一人当たり面積該当値テキスト"/>
        <xdr:cNvSpPr txBox="1"/>
      </xdr:nvSpPr>
      <xdr:spPr>
        <a:xfrm>
          <a:off x="10515600"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150585</xdr:rowOff>
    </xdr:from>
    <xdr:to>
      <xdr:col>50</xdr:col>
      <xdr:colOff>165100</xdr:colOff>
      <xdr:row>39</xdr:row>
      <xdr:rowOff>80735</xdr:rowOff>
    </xdr:to>
    <xdr:sp macro="" textlink="">
      <xdr:nvSpPr>
        <xdr:cNvPr id="134" name="楕円 133"/>
        <xdr:cNvSpPr/>
      </xdr:nvSpPr>
      <xdr:spPr>
        <a:xfrm>
          <a:off x="9588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29935</xdr:rowOff>
    </xdr:from>
    <xdr:to>
      <xdr:col>55</xdr:col>
      <xdr:colOff>0</xdr:colOff>
      <xdr:row>39</xdr:row>
      <xdr:rowOff>29935</xdr:rowOff>
    </xdr:to>
    <xdr:cxnSp macro="">
      <xdr:nvCxnSpPr>
        <xdr:cNvPr id="135" name="直線コネクタ 134"/>
        <xdr:cNvCxnSpPr/>
      </xdr:nvCxnSpPr>
      <xdr:spPr>
        <a:xfrm>
          <a:off x="9639300" y="6716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161472</xdr:rowOff>
    </xdr:from>
    <xdr:to>
      <xdr:col>46</xdr:col>
      <xdr:colOff>38100</xdr:colOff>
      <xdr:row>39</xdr:row>
      <xdr:rowOff>91622</xdr:rowOff>
    </xdr:to>
    <xdr:sp macro="" textlink="">
      <xdr:nvSpPr>
        <xdr:cNvPr id="136" name="楕円 135"/>
        <xdr:cNvSpPr/>
      </xdr:nvSpPr>
      <xdr:spPr>
        <a:xfrm>
          <a:off x="8699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29935</xdr:rowOff>
    </xdr:from>
    <xdr:to>
      <xdr:col>50</xdr:col>
      <xdr:colOff>114300</xdr:colOff>
      <xdr:row>39</xdr:row>
      <xdr:rowOff>40822</xdr:rowOff>
    </xdr:to>
    <xdr:cxnSp macro="">
      <xdr:nvCxnSpPr>
        <xdr:cNvPr id="137" name="直線コネクタ 136"/>
        <xdr:cNvCxnSpPr/>
      </xdr:nvCxnSpPr>
      <xdr:spPr>
        <a:xfrm flipV="1">
          <a:off x="8750300" y="67164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907</xdr:rowOff>
    </xdr:from>
    <xdr:to>
      <xdr:col>41</xdr:col>
      <xdr:colOff>101600</xdr:colOff>
      <xdr:row>39</xdr:row>
      <xdr:rowOff>102507</xdr:rowOff>
    </xdr:to>
    <xdr:sp macro="" textlink="">
      <xdr:nvSpPr>
        <xdr:cNvPr id="138" name="楕円 137"/>
        <xdr:cNvSpPr/>
      </xdr:nvSpPr>
      <xdr:spPr>
        <a:xfrm>
          <a:off x="7810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40822</xdr:rowOff>
    </xdr:from>
    <xdr:to>
      <xdr:col>45</xdr:col>
      <xdr:colOff>177800</xdr:colOff>
      <xdr:row>39</xdr:row>
      <xdr:rowOff>51707</xdr:rowOff>
    </xdr:to>
    <xdr:cxnSp macro="">
      <xdr:nvCxnSpPr>
        <xdr:cNvPr id="139" name="直線コネクタ 138"/>
        <xdr:cNvCxnSpPr/>
      </xdr:nvCxnSpPr>
      <xdr:spPr>
        <a:xfrm flipV="1">
          <a:off x="7861300" y="672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907</xdr:rowOff>
    </xdr:from>
    <xdr:to>
      <xdr:col>36</xdr:col>
      <xdr:colOff>165100</xdr:colOff>
      <xdr:row>39</xdr:row>
      <xdr:rowOff>102507</xdr:rowOff>
    </xdr:to>
    <xdr:sp macro="" textlink="">
      <xdr:nvSpPr>
        <xdr:cNvPr id="140" name="楕円 139"/>
        <xdr:cNvSpPr/>
      </xdr:nvSpPr>
      <xdr:spPr>
        <a:xfrm>
          <a:off x="6921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51707</xdr:rowOff>
    </xdr:from>
    <xdr:to>
      <xdr:col>41</xdr:col>
      <xdr:colOff>50800</xdr:colOff>
      <xdr:row>39</xdr:row>
      <xdr:rowOff>51707</xdr:rowOff>
    </xdr:to>
    <xdr:cxnSp macro="">
      <xdr:nvCxnSpPr>
        <xdr:cNvPr id="141" name="直線コネクタ 140"/>
        <xdr:cNvCxnSpPr/>
      </xdr:nvCxnSpPr>
      <xdr:spPr>
        <a:xfrm>
          <a:off x="6972300" y="673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97263</xdr:rowOff>
    </xdr:from>
    <xdr:ext cx="469744" cy="259045"/>
    <xdr:sp macro="" textlink="">
      <xdr:nvSpPr>
        <xdr:cNvPr id="146" name="n_1mainValue【図書館】&#10;一人当たり面積"/>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108149</xdr:rowOff>
    </xdr:from>
    <xdr:ext cx="469744" cy="259045"/>
    <xdr:sp macro="" textlink="">
      <xdr:nvSpPr>
        <xdr:cNvPr id="147" name="n_2mainValue【図書館】&#10;一人当たり面積"/>
        <xdr:cNvSpPr txBox="1"/>
      </xdr:nvSpPr>
      <xdr:spPr>
        <a:xfrm>
          <a:off x="8515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119034</xdr:rowOff>
    </xdr:from>
    <xdr:ext cx="469744" cy="259045"/>
    <xdr:sp macro="" textlink="">
      <xdr:nvSpPr>
        <xdr:cNvPr id="148" name="n_3mainValue【図書館】&#10;一人当たり面積"/>
        <xdr:cNvSpPr txBox="1"/>
      </xdr:nvSpPr>
      <xdr:spPr>
        <a:xfrm>
          <a:off x="76264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119034</xdr:rowOff>
    </xdr:from>
    <xdr:ext cx="469744" cy="259045"/>
    <xdr:sp macro="" textlink="">
      <xdr:nvSpPr>
        <xdr:cNvPr id="149" name="n_4mainValue【図書館】&#10;一人当たり面積"/>
        <xdr:cNvSpPr txBox="1"/>
      </xdr:nvSpPr>
      <xdr:spPr>
        <a:xfrm>
          <a:off x="67374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55335</xdr:rowOff>
    </xdr:from>
    <xdr:to>
      <xdr:col>24</xdr:col>
      <xdr:colOff>114300</xdr:colOff>
      <xdr:row>63</xdr:row>
      <xdr:rowOff>156935</xdr:rowOff>
    </xdr:to>
    <xdr:sp macro="" textlink="">
      <xdr:nvSpPr>
        <xdr:cNvPr id="191" name="楕円 190"/>
        <xdr:cNvSpPr/>
      </xdr:nvSpPr>
      <xdr:spPr>
        <a:xfrm>
          <a:off x="45847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33762</xdr:rowOff>
    </xdr:from>
    <xdr:ext cx="405111" cy="259045"/>
    <xdr:sp macro="" textlink="">
      <xdr:nvSpPr>
        <xdr:cNvPr id="192" name="【体育館・プール】&#10;有形固定資産減価償却率該当値テキスト"/>
        <xdr:cNvSpPr txBox="1"/>
      </xdr:nvSpPr>
      <xdr:spPr>
        <a:xfrm>
          <a:off x="4673600" y="1083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32476</xdr:rowOff>
    </xdr:from>
    <xdr:to>
      <xdr:col>20</xdr:col>
      <xdr:colOff>38100</xdr:colOff>
      <xdr:row>63</xdr:row>
      <xdr:rowOff>134076</xdr:rowOff>
    </xdr:to>
    <xdr:sp macro="" textlink="">
      <xdr:nvSpPr>
        <xdr:cNvPr id="193" name="楕円 192"/>
        <xdr:cNvSpPr/>
      </xdr:nvSpPr>
      <xdr:spPr>
        <a:xfrm>
          <a:off x="3746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83276</xdr:rowOff>
    </xdr:from>
    <xdr:to>
      <xdr:col>24</xdr:col>
      <xdr:colOff>63500</xdr:colOff>
      <xdr:row>63</xdr:row>
      <xdr:rowOff>106135</xdr:rowOff>
    </xdr:to>
    <xdr:cxnSp macro="">
      <xdr:nvCxnSpPr>
        <xdr:cNvPr id="194" name="直線コネクタ 193"/>
        <xdr:cNvCxnSpPr/>
      </xdr:nvCxnSpPr>
      <xdr:spPr>
        <a:xfrm>
          <a:off x="3797300" y="1088462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161472</xdr:rowOff>
    </xdr:from>
    <xdr:to>
      <xdr:col>15</xdr:col>
      <xdr:colOff>101600</xdr:colOff>
      <xdr:row>63</xdr:row>
      <xdr:rowOff>91622</xdr:rowOff>
    </xdr:to>
    <xdr:sp macro="" textlink="">
      <xdr:nvSpPr>
        <xdr:cNvPr id="195" name="楕円 194"/>
        <xdr:cNvSpPr/>
      </xdr:nvSpPr>
      <xdr:spPr>
        <a:xfrm>
          <a:off x="2857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40822</xdr:rowOff>
    </xdr:from>
    <xdr:to>
      <xdr:col>19</xdr:col>
      <xdr:colOff>177800</xdr:colOff>
      <xdr:row>63</xdr:row>
      <xdr:rowOff>83276</xdr:rowOff>
    </xdr:to>
    <xdr:cxnSp macro="">
      <xdr:nvCxnSpPr>
        <xdr:cNvPr id="196" name="直線コネクタ 195"/>
        <xdr:cNvCxnSpPr/>
      </xdr:nvCxnSpPr>
      <xdr:spPr>
        <a:xfrm>
          <a:off x="2908300" y="1084217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197" name="楕円 196"/>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0</xdr:rowOff>
    </xdr:from>
    <xdr:to>
      <xdr:col>15</xdr:col>
      <xdr:colOff>50800</xdr:colOff>
      <xdr:row>63</xdr:row>
      <xdr:rowOff>40822</xdr:rowOff>
    </xdr:to>
    <xdr:cxnSp macro="">
      <xdr:nvCxnSpPr>
        <xdr:cNvPr id="198" name="直線コネクタ 197"/>
        <xdr:cNvCxnSpPr/>
      </xdr:nvCxnSpPr>
      <xdr:spPr>
        <a:xfrm>
          <a:off x="2019300" y="1080135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94524</xdr:rowOff>
    </xdr:from>
    <xdr:to>
      <xdr:col>6</xdr:col>
      <xdr:colOff>38100</xdr:colOff>
      <xdr:row>63</xdr:row>
      <xdr:rowOff>24674</xdr:rowOff>
    </xdr:to>
    <xdr:sp macro="" textlink="">
      <xdr:nvSpPr>
        <xdr:cNvPr id="199" name="楕円 198"/>
        <xdr:cNvSpPr/>
      </xdr:nvSpPr>
      <xdr:spPr>
        <a:xfrm>
          <a:off x="1079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145324</xdr:rowOff>
    </xdr:from>
    <xdr:to>
      <xdr:col>10</xdr:col>
      <xdr:colOff>114300</xdr:colOff>
      <xdr:row>63</xdr:row>
      <xdr:rowOff>0</xdr:rowOff>
    </xdr:to>
    <xdr:cxnSp macro="">
      <xdr:nvCxnSpPr>
        <xdr:cNvPr id="200" name="直線コネクタ 199"/>
        <xdr:cNvCxnSpPr/>
      </xdr:nvCxnSpPr>
      <xdr:spPr>
        <a:xfrm>
          <a:off x="1130300" y="107752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125203</xdr:rowOff>
    </xdr:from>
    <xdr:ext cx="405111" cy="259045"/>
    <xdr:sp macro="" textlink="">
      <xdr:nvSpPr>
        <xdr:cNvPr id="205" name="n_1mainValue【体育館・プール】&#10;有形固定資産減価償却率"/>
        <xdr:cNvSpPr txBox="1"/>
      </xdr:nvSpPr>
      <xdr:spPr>
        <a:xfrm>
          <a:off x="3582044" y="1092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82749</xdr:rowOff>
    </xdr:from>
    <xdr:ext cx="405111" cy="259045"/>
    <xdr:sp macro="" textlink="">
      <xdr:nvSpPr>
        <xdr:cNvPr id="206" name="n_2mainValue【体育館・プール】&#10;有形固定資産減価償却率"/>
        <xdr:cNvSpPr txBox="1"/>
      </xdr:nvSpPr>
      <xdr:spPr>
        <a:xfrm>
          <a:off x="2705744" y="1088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207" name="n_3mainValue【体育館・プール】&#10;有形固定資産減価償却率"/>
        <xdr:cNvSpPr txBox="1"/>
      </xdr:nvSpPr>
      <xdr:spPr>
        <a:xfrm>
          <a:off x="1816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15801</xdr:rowOff>
    </xdr:from>
    <xdr:ext cx="405111" cy="259045"/>
    <xdr:sp macro="" textlink="">
      <xdr:nvSpPr>
        <xdr:cNvPr id="208" name="n_4mainValue【体育館・プール】&#10;有形固定資産減価償却率"/>
        <xdr:cNvSpPr txBox="1"/>
      </xdr:nvSpPr>
      <xdr:spPr>
        <a:xfrm>
          <a:off x="9277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8" name="楕円 247"/>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9" name="【体育館・プール】&#10;一人当たり面積該当値テキスト"/>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86360</xdr:rowOff>
    </xdr:from>
    <xdr:to>
      <xdr:col>50</xdr:col>
      <xdr:colOff>165100</xdr:colOff>
      <xdr:row>63</xdr:row>
      <xdr:rowOff>16510</xdr:rowOff>
    </xdr:to>
    <xdr:sp macro="" textlink="">
      <xdr:nvSpPr>
        <xdr:cNvPr id="250" name="楕円 249"/>
        <xdr:cNvSpPr/>
      </xdr:nvSpPr>
      <xdr:spPr>
        <a:xfrm>
          <a:off x="958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137160</xdr:rowOff>
    </xdr:to>
    <xdr:cxnSp macro="">
      <xdr:nvCxnSpPr>
        <xdr:cNvPr id="251" name="直線コネクタ 250"/>
        <xdr:cNvCxnSpPr/>
      </xdr:nvCxnSpPr>
      <xdr:spPr>
        <a:xfrm flipV="1">
          <a:off x="9639300" y="107632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90170</xdr:rowOff>
    </xdr:from>
    <xdr:to>
      <xdr:col>46</xdr:col>
      <xdr:colOff>38100</xdr:colOff>
      <xdr:row>63</xdr:row>
      <xdr:rowOff>20320</xdr:rowOff>
    </xdr:to>
    <xdr:sp macro="" textlink="">
      <xdr:nvSpPr>
        <xdr:cNvPr id="252" name="楕円 251"/>
        <xdr:cNvSpPr/>
      </xdr:nvSpPr>
      <xdr:spPr>
        <a:xfrm>
          <a:off x="8699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140970</xdr:rowOff>
    </xdr:to>
    <xdr:cxnSp macro="">
      <xdr:nvCxnSpPr>
        <xdr:cNvPr id="253" name="直線コネクタ 252"/>
        <xdr:cNvCxnSpPr/>
      </xdr:nvCxnSpPr>
      <xdr:spPr>
        <a:xfrm flipV="1">
          <a:off x="8750300" y="10767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93980</xdr:rowOff>
    </xdr:from>
    <xdr:to>
      <xdr:col>41</xdr:col>
      <xdr:colOff>101600</xdr:colOff>
      <xdr:row>63</xdr:row>
      <xdr:rowOff>24130</xdr:rowOff>
    </xdr:to>
    <xdr:sp macro="" textlink="">
      <xdr:nvSpPr>
        <xdr:cNvPr id="254" name="楕円 253"/>
        <xdr:cNvSpPr/>
      </xdr:nvSpPr>
      <xdr:spPr>
        <a:xfrm>
          <a:off x="7810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140970</xdr:rowOff>
    </xdr:from>
    <xdr:to>
      <xdr:col>45</xdr:col>
      <xdr:colOff>177800</xdr:colOff>
      <xdr:row>62</xdr:row>
      <xdr:rowOff>144780</xdr:rowOff>
    </xdr:to>
    <xdr:cxnSp macro="">
      <xdr:nvCxnSpPr>
        <xdr:cNvPr id="255" name="直線コネクタ 254"/>
        <xdr:cNvCxnSpPr/>
      </xdr:nvCxnSpPr>
      <xdr:spPr>
        <a:xfrm flipV="1">
          <a:off x="7861300" y="10770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82550</xdr:rowOff>
    </xdr:from>
    <xdr:to>
      <xdr:col>36</xdr:col>
      <xdr:colOff>165100</xdr:colOff>
      <xdr:row>63</xdr:row>
      <xdr:rowOff>12700</xdr:rowOff>
    </xdr:to>
    <xdr:sp macro="" textlink="">
      <xdr:nvSpPr>
        <xdr:cNvPr id="256" name="楕円 255"/>
        <xdr:cNvSpPr/>
      </xdr:nvSpPr>
      <xdr:spPr>
        <a:xfrm>
          <a:off x="6921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133350</xdr:rowOff>
    </xdr:from>
    <xdr:to>
      <xdr:col>41</xdr:col>
      <xdr:colOff>50800</xdr:colOff>
      <xdr:row>62</xdr:row>
      <xdr:rowOff>144780</xdr:rowOff>
    </xdr:to>
    <xdr:cxnSp macro="">
      <xdr:nvCxnSpPr>
        <xdr:cNvPr id="257" name="直線コネクタ 256"/>
        <xdr:cNvCxnSpPr/>
      </xdr:nvCxnSpPr>
      <xdr:spPr>
        <a:xfrm>
          <a:off x="6972300" y="107632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7637</xdr:rowOff>
    </xdr:from>
    <xdr:ext cx="469744" cy="259045"/>
    <xdr:sp macro="" textlink="">
      <xdr:nvSpPr>
        <xdr:cNvPr id="262" name="n_1mainValue【体育館・プール】&#10;一人当たり面積"/>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63" name="n_2mainValue【体育館・プール】&#10;一人当たり面積"/>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15257</xdr:rowOff>
    </xdr:from>
    <xdr:ext cx="469744" cy="259045"/>
    <xdr:sp macro="" textlink="">
      <xdr:nvSpPr>
        <xdr:cNvPr id="264" name="n_3mainValue【体育館・プール】&#10;一人当たり面積"/>
        <xdr:cNvSpPr txBox="1"/>
      </xdr:nvSpPr>
      <xdr:spPr>
        <a:xfrm>
          <a:off x="7626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3827</xdr:rowOff>
    </xdr:from>
    <xdr:ext cx="469744" cy="259045"/>
    <xdr:sp macro="" textlink="">
      <xdr:nvSpPr>
        <xdr:cNvPr id="265" name="n_4mainValue【体育館・プール】&#10;一人当たり面積"/>
        <xdr:cNvSpPr txBox="1"/>
      </xdr:nvSpPr>
      <xdr:spPr>
        <a:xfrm>
          <a:off x="67374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67311</xdr:rowOff>
    </xdr:from>
    <xdr:to>
      <xdr:col>24</xdr:col>
      <xdr:colOff>114300</xdr:colOff>
      <xdr:row>80</xdr:row>
      <xdr:rowOff>168911</xdr:rowOff>
    </xdr:to>
    <xdr:sp macro="" textlink="">
      <xdr:nvSpPr>
        <xdr:cNvPr id="304" name="楕円 303"/>
        <xdr:cNvSpPr/>
      </xdr:nvSpPr>
      <xdr:spPr>
        <a:xfrm>
          <a:off x="45847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90188</xdr:rowOff>
    </xdr:from>
    <xdr:ext cx="405111" cy="259045"/>
    <xdr:sp macro="" textlink="">
      <xdr:nvSpPr>
        <xdr:cNvPr id="305" name="【福祉施設】&#10;有形固定資産減価償却率該当値テキスト"/>
        <xdr:cNvSpPr txBox="1"/>
      </xdr:nvSpPr>
      <xdr:spPr>
        <a:xfrm>
          <a:off x="4673600"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7874</xdr:rowOff>
    </xdr:from>
    <xdr:to>
      <xdr:col>20</xdr:col>
      <xdr:colOff>38100</xdr:colOff>
      <xdr:row>80</xdr:row>
      <xdr:rowOff>109474</xdr:rowOff>
    </xdr:to>
    <xdr:sp macro="" textlink="">
      <xdr:nvSpPr>
        <xdr:cNvPr id="306" name="楕円 305"/>
        <xdr:cNvSpPr/>
      </xdr:nvSpPr>
      <xdr:spPr>
        <a:xfrm>
          <a:off x="3746500" y="1372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58674</xdr:rowOff>
    </xdr:from>
    <xdr:to>
      <xdr:col>24</xdr:col>
      <xdr:colOff>63500</xdr:colOff>
      <xdr:row>80</xdr:row>
      <xdr:rowOff>118111</xdr:rowOff>
    </xdr:to>
    <xdr:cxnSp macro="">
      <xdr:nvCxnSpPr>
        <xdr:cNvPr id="307" name="直線コネクタ 306"/>
        <xdr:cNvCxnSpPr/>
      </xdr:nvCxnSpPr>
      <xdr:spPr>
        <a:xfrm>
          <a:off x="3797300" y="13774674"/>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49022</xdr:rowOff>
    </xdr:from>
    <xdr:to>
      <xdr:col>15</xdr:col>
      <xdr:colOff>101600</xdr:colOff>
      <xdr:row>80</xdr:row>
      <xdr:rowOff>150622</xdr:rowOff>
    </xdr:to>
    <xdr:sp macro="" textlink="">
      <xdr:nvSpPr>
        <xdr:cNvPr id="308" name="楕円 307"/>
        <xdr:cNvSpPr/>
      </xdr:nvSpPr>
      <xdr:spPr>
        <a:xfrm>
          <a:off x="2857500" y="13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58674</xdr:rowOff>
    </xdr:from>
    <xdr:to>
      <xdr:col>19</xdr:col>
      <xdr:colOff>177800</xdr:colOff>
      <xdr:row>80</xdr:row>
      <xdr:rowOff>99822</xdr:rowOff>
    </xdr:to>
    <xdr:cxnSp macro="">
      <xdr:nvCxnSpPr>
        <xdr:cNvPr id="309" name="直線コネクタ 308"/>
        <xdr:cNvCxnSpPr/>
      </xdr:nvCxnSpPr>
      <xdr:spPr>
        <a:xfrm flipV="1">
          <a:off x="2908300" y="1377467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23876</xdr:rowOff>
    </xdr:from>
    <xdr:to>
      <xdr:col>10</xdr:col>
      <xdr:colOff>165100</xdr:colOff>
      <xdr:row>80</xdr:row>
      <xdr:rowOff>125476</xdr:rowOff>
    </xdr:to>
    <xdr:sp macro="" textlink="">
      <xdr:nvSpPr>
        <xdr:cNvPr id="310" name="楕円 309"/>
        <xdr:cNvSpPr/>
      </xdr:nvSpPr>
      <xdr:spPr>
        <a:xfrm>
          <a:off x="1968500" y="1373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74676</xdr:rowOff>
    </xdr:from>
    <xdr:to>
      <xdr:col>15</xdr:col>
      <xdr:colOff>50800</xdr:colOff>
      <xdr:row>80</xdr:row>
      <xdr:rowOff>99822</xdr:rowOff>
    </xdr:to>
    <xdr:cxnSp macro="">
      <xdr:nvCxnSpPr>
        <xdr:cNvPr id="311" name="直線コネクタ 310"/>
        <xdr:cNvCxnSpPr/>
      </xdr:nvCxnSpPr>
      <xdr:spPr>
        <a:xfrm>
          <a:off x="2019300" y="1379067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117602</xdr:rowOff>
    </xdr:from>
    <xdr:to>
      <xdr:col>6</xdr:col>
      <xdr:colOff>38100</xdr:colOff>
      <xdr:row>80</xdr:row>
      <xdr:rowOff>47752</xdr:rowOff>
    </xdr:to>
    <xdr:sp macro="" textlink="">
      <xdr:nvSpPr>
        <xdr:cNvPr id="312" name="楕円 311"/>
        <xdr:cNvSpPr/>
      </xdr:nvSpPr>
      <xdr:spPr>
        <a:xfrm>
          <a:off x="1079500" y="1366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168402</xdr:rowOff>
    </xdr:from>
    <xdr:to>
      <xdr:col>10</xdr:col>
      <xdr:colOff>114300</xdr:colOff>
      <xdr:row>80</xdr:row>
      <xdr:rowOff>74676</xdr:rowOff>
    </xdr:to>
    <xdr:cxnSp macro="">
      <xdr:nvCxnSpPr>
        <xdr:cNvPr id="313" name="直線コネクタ 312"/>
        <xdr:cNvCxnSpPr/>
      </xdr:nvCxnSpPr>
      <xdr:spPr>
        <a:xfrm>
          <a:off x="1130300" y="137129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126001</xdr:rowOff>
    </xdr:from>
    <xdr:ext cx="405111" cy="259045"/>
    <xdr:sp macro="" textlink="">
      <xdr:nvSpPr>
        <xdr:cNvPr id="318" name="n_1mainValue【福祉施設】&#10;有形固定資産減価償却率"/>
        <xdr:cNvSpPr txBox="1"/>
      </xdr:nvSpPr>
      <xdr:spPr>
        <a:xfrm>
          <a:off x="3582044" y="1349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167149</xdr:rowOff>
    </xdr:from>
    <xdr:ext cx="405111" cy="259045"/>
    <xdr:sp macro="" textlink="">
      <xdr:nvSpPr>
        <xdr:cNvPr id="319" name="n_2mainValue【福祉施設】&#10;有形固定資産減価償却率"/>
        <xdr:cNvSpPr txBox="1"/>
      </xdr:nvSpPr>
      <xdr:spPr>
        <a:xfrm>
          <a:off x="2705744" y="1354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20" name="n_3mainValue【福祉施設】&#10;有形固定資産減価償却率"/>
        <xdr:cNvSpPr txBox="1"/>
      </xdr:nvSpPr>
      <xdr:spPr>
        <a:xfrm>
          <a:off x="1816744" y="1351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64279</xdr:rowOff>
    </xdr:from>
    <xdr:ext cx="405111" cy="259045"/>
    <xdr:sp macro="" textlink="">
      <xdr:nvSpPr>
        <xdr:cNvPr id="321" name="n_4mainValue【福祉施設】&#10;有形固定資産減価償却率"/>
        <xdr:cNvSpPr txBox="1"/>
      </xdr:nvSpPr>
      <xdr:spPr>
        <a:xfrm>
          <a:off x="927744" y="1343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63" name="楕円 362"/>
        <xdr:cNvSpPr/>
      </xdr:nvSpPr>
      <xdr:spPr>
        <a:xfrm>
          <a:off x="104267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99077</xdr:rowOff>
    </xdr:from>
    <xdr:ext cx="469744" cy="259045"/>
    <xdr:sp macro="" textlink="">
      <xdr:nvSpPr>
        <xdr:cNvPr id="364" name="【福祉施設】&#10;一人当たり面積該当値テキスト"/>
        <xdr:cNvSpPr txBox="1"/>
      </xdr:nvSpPr>
      <xdr:spPr>
        <a:xfrm>
          <a:off x="10515600"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120650</xdr:rowOff>
    </xdr:from>
    <xdr:to>
      <xdr:col>50</xdr:col>
      <xdr:colOff>165100</xdr:colOff>
      <xdr:row>84</xdr:row>
      <xdr:rowOff>50800</xdr:rowOff>
    </xdr:to>
    <xdr:sp macro="" textlink="">
      <xdr:nvSpPr>
        <xdr:cNvPr id="365" name="楕円 364"/>
        <xdr:cNvSpPr/>
      </xdr:nvSpPr>
      <xdr:spPr>
        <a:xfrm>
          <a:off x="9588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0</xdr:rowOff>
    </xdr:from>
    <xdr:to>
      <xdr:col>55</xdr:col>
      <xdr:colOff>0</xdr:colOff>
      <xdr:row>84</xdr:row>
      <xdr:rowOff>0</xdr:rowOff>
    </xdr:to>
    <xdr:cxnSp macro="">
      <xdr:nvCxnSpPr>
        <xdr:cNvPr id="366" name="直線コネクタ 365"/>
        <xdr:cNvCxnSpPr/>
      </xdr:nvCxnSpPr>
      <xdr:spPr>
        <a:xfrm>
          <a:off x="9639300" y="1440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41729</xdr:rowOff>
    </xdr:from>
    <xdr:to>
      <xdr:col>46</xdr:col>
      <xdr:colOff>38100</xdr:colOff>
      <xdr:row>82</xdr:row>
      <xdr:rowOff>143329</xdr:rowOff>
    </xdr:to>
    <xdr:sp macro="" textlink="">
      <xdr:nvSpPr>
        <xdr:cNvPr id="367" name="楕円 366"/>
        <xdr:cNvSpPr/>
      </xdr:nvSpPr>
      <xdr:spPr>
        <a:xfrm>
          <a:off x="8699500" y="1410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92529</xdr:rowOff>
    </xdr:from>
    <xdr:to>
      <xdr:col>50</xdr:col>
      <xdr:colOff>114300</xdr:colOff>
      <xdr:row>84</xdr:row>
      <xdr:rowOff>0</xdr:rowOff>
    </xdr:to>
    <xdr:cxnSp macro="">
      <xdr:nvCxnSpPr>
        <xdr:cNvPr id="368" name="直線コネクタ 367"/>
        <xdr:cNvCxnSpPr/>
      </xdr:nvCxnSpPr>
      <xdr:spPr>
        <a:xfrm>
          <a:off x="8750300" y="14151429"/>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52614</xdr:rowOff>
    </xdr:from>
    <xdr:to>
      <xdr:col>41</xdr:col>
      <xdr:colOff>101600</xdr:colOff>
      <xdr:row>82</xdr:row>
      <xdr:rowOff>154214</xdr:rowOff>
    </xdr:to>
    <xdr:sp macro="" textlink="">
      <xdr:nvSpPr>
        <xdr:cNvPr id="369" name="楕円 368"/>
        <xdr:cNvSpPr/>
      </xdr:nvSpPr>
      <xdr:spPr>
        <a:xfrm>
          <a:off x="7810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92529</xdr:rowOff>
    </xdr:from>
    <xdr:to>
      <xdr:col>45</xdr:col>
      <xdr:colOff>177800</xdr:colOff>
      <xdr:row>82</xdr:row>
      <xdr:rowOff>103414</xdr:rowOff>
    </xdr:to>
    <xdr:cxnSp macro="">
      <xdr:nvCxnSpPr>
        <xdr:cNvPr id="370" name="直線コネクタ 369"/>
        <xdr:cNvCxnSpPr/>
      </xdr:nvCxnSpPr>
      <xdr:spPr>
        <a:xfrm flipV="1">
          <a:off x="7861300" y="141514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126093</xdr:rowOff>
    </xdr:from>
    <xdr:to>
      <xdr:col>36</xdr:col>
      <xdr:colOff>165100</xdr:colOff>
      <xdr:row>82</xdr:row>
      <xdr:rowOff>56243</xdr:rowOff>
    </xdr:to>
    <xdr:sp macro="" textlink="">
      <xdr:nvSpPr>
        <xdr:cNvPr id="371" name="楕円 370"/>
        <xdr:cNvSpPr/>
      </xdr:nvSpPr>
      <xdr:spPr>
        <a:xfrm>
          <a:off x="6921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5443</xdr:rowOff>
    </xdr:from>
    <xdr:to>
      <xdr:col>41</xdr:col>
      <xdr:colOff>50800</xdr:colOff>
      <xdr:row>82</xdr:row>
      <xdr:rowOff>103414</xdr:rowOff>
    </xdr:to>
    <xdr:cxnSp macro="">
      <xdr:nvCxnSpPr>
        <xdr:cNvPr id="372" name="直線コネクタ 371"/>
        <xdr:cNvCxnSpPr/>
      </xdr:nvCxnSpPr>
      <xdr:spPr>
        <a:xfrm>
          <a:off x="6972300" y="140643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xdr:cNvSpPr txBox="1"/>
      </xdr:nvSpPr>
      <xdr:spPr>
        <a:xfrm>
          <a:off x="8515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xdr:cNvSpPr txBox="1"/>
      </xdr:nvSpPr>
      <xdr:spPr>
        <a:xfrm>
          <a:off x="7626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xdr:cNvSpPr txBox="1"/>
      </xdr:nvSpPr>
      <xdr:spPr>
        <a:xfrm>
          <a:off x="6737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41927</xdr:rowOff>
    </xdr:from>
    <xdr:ext cx="469744" cy="259045"/>
    <xdr:sp macro="" textlink="">
      <xdr:nvSpPr>
        <xdr:cNvPr id="377" name="n_1mainValue【福祉施設】&#10;一人当たり面積"/>
        <xdr:cNvSpPr txBox="1"/>
      </xdr:nvSpPr>
      <xdr:spPr>
        <a:xfrm>
          <a:off x="9391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159856</xdr:rowOff>
    </xdr:from>
    <xdr:ext cx="469744" cy="259045"/>
    <xdr:sp macro="" textlink="">
      <xdr:nvSpPr>
        <xdr:cNvPr id="378" name="n_2mainValue【福祉施設】&#10;一人当たり面積"/>
        <xdr:cNvSpPr txBox="1"/>
      </xdr:nvSpPr>
      <xdr:spPr>
        <a:xfrm>
          <a:off x="8515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170741</xdr:rowOff>
    </xdr:from>
    <xdr:ext cx="469744" cy="259045"/>
    <xdr:sp macro="" textlink="">
      <xdr:nvSpPr>
        <xdr:cNvPr id="379" name="n_3mainValue【福祉施設】&#10;一人当たり面積"/>
        <xdr:cNvSpPr txBox="1"/>
      </xdr:nvSpPr>
      <xdr:spPr>
        <a:xfrm>
          <a:off x="7626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72770</xdr:rowOff>
    </xdr:from>
    <xdr:ext cx="469744" cy="259045"/>
    <xdr:sp macro="" textlink="">
      <xdr:nvSpPr>
        <xdr:cNvPr id="380" name="n_4mainValue【福祉施設】&#10;一人当たり面積"/>
        <xdr:cNvSpPr txBox="1"/>
      </xdr:nvSpPr>
      <xdr:spPr>
        <a:xfrm>
          <a:off x="6737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120650</xdr:rowOff>
    </xdr:from>
    <xdr:to>
      <xdr:col>24</xdr:col>
      <xdr:colOff>114300</xdr:colOff>
      <xdr:row>105</xdr:row>
      <xdr:rowOff>50800</xdr:rowOff>
    </xdr:to>
    <xdr:sp macro="" textlink="">
      <xdr:nvSpPr>
        <xdr:cNvPr id="421" name="楕円 420"/>
        <xdr:cNvSpPr/>
      </xdr:nvSpPr>
      <xdr:spPr>
        <a:xfrm>
          <a:off x="45847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99077</xdr:rowOff>
    </xdr:from>
    <xdr:ext cx="405111" cy="259045"/>
    <xdr:sp macro="" textlink="">
      <xdr:nvSpPr>
        <xdr:cNvPr id="422" name="【市民会館】&#10;有形固定資産減価償却率該当値テキスト"/>
        <xdr:cNvSpPr txBox="1"/>
      </xdr:nvSpPr>
      <xdr:spPr>
        <a:xfrm>
          <a:off x="4673600"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82550</xdr:rowOff>
    </xdr:from>
    <xdr:to>
      <xdr:col>20</xdr:col>
      <xdr:colOff>38100</xdr:colOff>
      <xdr:row>105</xdr:row>
      <xdr:rowOff>12700</xdr:rowOff>
    </xdr:to>
    <xdr:sp macro="" textlink="">
      <xdr:nvSpPr>
        <xdr:cNvPr id="423" name="楕円 422"/>
        <xdr:cNvSpPr/>
      </xdr:nvSpPr>
      <xdr:spPr>
        <a:xfrm>
          <a:off x="3746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133350</xdr:rowOff>
    </xdr:from>
    <xdr:to>
      <xdr:col>24</xdr:col>
      <xdr:colOff>63500</xdr:colOff>
      <xdr:row>105</xdr:row>
      <xdr:rowOff>0</xdr:rowOff>
    </xdr:to>
    <xdr:cxnSp macro="">
      <xdr:nvCxnSpPr>
        <xdr:cNvPr id="424" name="直線コネクタ 423"/>
        <xdr:cNvCxnSpPr/>
      </xdr:nvCxnSpPr>
      <xdr:spPr>
        <a:xfrm>
          <a:off x="3797300" y="17964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48261</xdr:rowOff>
    </xdr:from>
    <xdr:to>
      <xdr:col>15</xdr:col>
      <xdr:colOff>101600</xdr:colOff>
      <xdr:row>104</xdr:row>
      <xdr:rowOff>149861</xdr:rowOff>
    </xdr:to>
    <xdr:sp macro="" textlink="">
      <xdr:nvSpPr>
        <xdr:cNvPr id="425" name="楕円 424"/>
        <xdr:cNvSpPr/>
      </xdr:nvSpPr>
      <xdr:spPr>
        <a:xfrm>
          <a:off x="2857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99061</xdr:rowOff>
    </xdr:from>
    <xdr:to>
      <xdr:col>19</xdr:col>
      <xdr:colOff>177800</xdr:colOff>
      <xdr:row>104</xdr:row>
      <xdr:rowOff>133350</xdr:rowOff>
    </xdr:to>
    <xdr:cxnSp macro="">
      <xdr:nvCxnSpPr>
        <xdr:cNvPr id="426" name="直線コネクタ 425"/>
        <xdr:cNvCxnSpPr/>
      </xdr:nvCxnSpPr>
      <xdr:spPr>
        <a:xfrm>
          <a:off x="2908300" y="179298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27" name="楕円 426"/>
        <xdr:cNvSpPr/>
      </xdr:nvSpPr>
      <xdr:spPr>
        <a:xfrm>
          <a:off x="1968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60961</xdr:rowOff>
    </xdr:from>
    <xdr:to>
      <xdr:col>15</xdr:col>
      <xdr:colOff>50800</xdr:colOff>
      <xdr:row>104</xdr:row>
      <xdr:rowOff>99061</xdr:rowOff>
    </xdr:to>
    <xdr:cxnSp macro="">
      <xdr:nvCxnSpPr>
        <xdr:cNvPr id="428" name="直線コネクタ 427"/>
        <xdr:cNvCxnSpPr/>
      </xdr:nvCxnSpPr>
      <xdr:spPr>
        <a:xfrm>
          <a:off x="2019300" y="17891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133986</xdr:rowOff>
    </xdr:from>
    <xdr:to>
      <xdr:col>6</xdr:col>
      <xdr:colOff>38100</xdr:colOff>
      <xdr:row>104</xdr:row>
      <xdr:rowOff>64136</xdr:rowOff>
    </xdr:to>
    <xdr:sp macro="" textlink="">
      <xdr:nvSpPr>
        <xdr:cNvPr id="429" name="楕円 428"/>
        <xdr:cNvSpPr/>
      </xdr:nvSpPr>
      <xdr:spPr>
        <a:xfrm>
          <a:off x="1079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13336</xdr:rowOff>
    </xdr:from>
    <xdr:to>
      <xdr:col>10</xdr:col>
      <xdr:colOff>114300</xdr:colOff>
      <xdr:row>104</xdr:row>
      <xdr:rowOff>60961</xdr:rowOff>
    </xdr:to>
    <xdr:cxnSp macro="">
      <xdr:nvCxnSpPr>
        <xdr:cNvPr id="430" name="直線コネクタ 429"/>
        <xdr:cNvCxnSpPr/>
      </xdr:nvCxnSpPr>
      <xdr:spPr>
        <a:xfrm>
          <a:off x="1130300" y="178441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3827</xdr:rowOff>
    </xdr:from>
    <xdr:ext cx="405111" cy="259045"/>
    <xdr:sp macro="" textlink="">
      <xdr:nvSpPr>
        <xdr:cNvPr id="435" name="n_1mainValue【市民会館】&#10;有形固定資産減価償却率"/>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140988</xdr:rowOff>
    </xdr:from>
    <xdr:ext cx="405111" cy="259045"/>
    <xdr:sp macro="" textlink="">
      <xdr:nvSpPr>
        <xdr:cNvPr id="436" name="n_2mainValue【市民会館】&#10;有形固定資産減価償却率"/>
        <xdr:cNvSpPr txBox="1"/>
      </xdr:nvSpPr>
      <xdr:spPr>
        <a:xfrm>
          <a:off x="2705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102888</xdr:rowOff>
    </xdr:from>
    <xdr:ext cx="405111" cy="259045"/>
    <xdr:sp macro="" textlink="">
      <xdr:nvSpPr>
        <xdr:cNvPr id="437" name="n_3mainValue【市民会館】&#10;有形固定資産減価償却率"/>
        <xdr:cNvSpPr txBox="1"/>
      </xdr:nvSpPr>
      <xdr:spPr>
        <a:xfrm>
          <a:off x="1816744"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55263</xdr:rowOff>
    </xdr:from>
    <xdr:ext cx="405111" cy="259045"/>
    <xdr:sp macro="" textlink="">
      <xdr:nvSpPr>
        <xdr:cNvPr id="438" name="n_4mainValue【市民会館】&#10;有形固定資産減価償却率"/>
        <xdr:cNvSpPr txBox="1"/>
      </xdr:nvSpPr>
      <xdr:spPr>
        <a:xfrm>
          <a:off x="927744" y="1788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157987</xdr:rowOff>
    </xdr:from>
    <xdr:to>
      <xdr:col>55</xdr:col>
      <xdr:colOff>50800</xdr:colOff>
      <xdr:row>105</xdr:row>
      <xdr:rowOff>88137</xdr:rowOff>
    </xdr:to>
    <xdr:sp macro="" textlink="">
      <xdr:nvSpPr>
        <xdr:cNvPr id="476" name="楕円 475"/>
        <xdr:cNvSpPr/>
      </xdr:nvSpPr>
      <xdr:spPr>
        <a:xfrm>
          <a:off x="104267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9414</xdr:rowOff>
    </xdr:from>
    <xdr:ext cx="469744" cy="259045"/>
    <xdr:sp macro="" textlink="">
      <xdr:nvSpPr>
        <xdr:cNvPr id="477" name="【市民会館】&#10;一人当たり面積該当値テキスト"/>
        <xdr:cNvSpPr txBox="1"/>
      </xdr:nvSpPr>
      <xdr:spPr>
        <a:xfrm>
          <a:off x="10515600" y="1784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8" name="楕円 477"/>
        <xdr:cNvSpPr/>
      </xdr:nvSpPr>
      <xdr:spPr>
        <a:xfrm>
          <a:off x="958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37337</xdr:rowOff>
    </xdr:from>
    <xdr:to>
      <xdr:col>55</xdr:col>
      <xdr:colOff>0</xdr:colOff>
      <xdr:row>105</xdr:row>
      <xdr:rowOff>41911</xdr:rowOff>
    </xdr:to>
    <xdr:cxnSp macro="">
      <xdr:nvCxnSpPr>
        <xdr:cNvPr id="479" name="直線コネクタ 478"/>
        <xdr:cNvCxnSpPr/>
      </xdr:nvCxnSpPr>
      <xdr:spPr>
        <a:xfrm flipV="1">
          <a:off x="9639300" y="180395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254</xdr:rowOff>
    </xdr:from>
    <xdr:to>
      <xdr:col>46</xdr:col>
      <xdr:colOff>38100</xdr:colOff>
      <xdr:row>105</xdr:row>
      <xdr:rowOff>101854</xdr:rowOff>
    </xdr:to>
    <xdr:sp macro="" textlink="">
      <xdr:nvSpPr>
        <xdr:cNvPr id="480" name="楕円 479"/>
        <xdr:cNvSpPr/>
      </xdr:nvSpPr>
      <xdr:spPr>
        <a:xfrm>
          <a:off x="8699500" y="180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51054</xdr:rowOff>
    </xdr:to>
    <xdr:cxnSp macro="">
      <xdr:nvCxnSpPr>
        <xdr:cNvPr id="481" name="直線コネクタ 480"/>
        <xdr:cNvCxnSpPr/>
      </xdr:nvCxnSpPr>
      <xdr:spPr>
        <a:xfrm flipV="1">
          <a:off x="8750300" y="180441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4826</xdr:rowOff>
    </xdr:from>
    <xdr:to>
      <xdr:col>41</xdr:col>
      <xdr:colOff>101600</xdr:colOff>
      <xdr:row>105</xdr:row>
      <xdr:rowOff>106426</xdr:rowOff>
    </xdr:to>
    <xdr:sp macro="" textlink="">
      <xdr:nvSpPr>
        <xdr:cNvPr id="482" name="楕円 481"/>
        <xdr:cNvSpPr/>
      </xdr:nvSpPr>
      <xdr:spPr>
        <a:xfrm>
          <a:off x="7810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51054</xdr:rowOff>
    </xdr:from>
    <xdr:to>
      <xdr:col>45</xdr:col>
      <xdr:colOff>177800</xdr:colOff>
      <xdr:row>105</xdr:row>
      <xdr:rowOff>55626</xdr:rowOff>
    </xdr:to>
    <xdr:cxnSp macro="">
      <xdr:nvCxnSpPr>
        <xdr:cNvPr id="483" name="直線コネクタ 482"/>
        <xdr:cNvCxnSpPr/>
      </xdr:nvCxnSpPr>
      <xdr:spPr>
        <a:xfrm flipV="1">
          <a:off x="7861300" y="180533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9398</xdr:rowOff>
    </xdr:from>
    <xdr:to>
      <xdr:col>36</xdr:col>
      <xdr:colOff>165100</xdr:colOff>
      <xdr:row>105</xdr:row>
      <xdr:rowOff>110998</xdr:rowOff>
    </xdr:to>
    <xdr:sp macro="" textlink="">
      <xdr:nvSpPr>
        <xdr:cNvPr id="484" name="楕円 483"/>
        <xdr:cNvSpPr/>
      </xdr:nvSpPr>
      <xdr:spPr>
        <a:xfrm>
          <a:off x="6921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55626</xdr:rowOff>
    </xdr:from>
    <xdr:to>
      <xdr:col>41</xdr:col>
      <xdr:colOff>50800</xdr:colOff>
      <xdr:row>105</xdr:row>
      <xdr:rowOff>60198</xdr:rowOff>
    </xdr:to>
    <xdr:cxnSp macro="">
      <xdr:nvCxnSpPr>
        <xdr:cNvPr id="485" name="直線コネクタ 484"/>
        <xdr:cNvCxnSpPr/>
      </xdr:nvCxnSpPr>
      <xdr:spPr>
        <a:xfrm flipV="1">
          <a:off x="6972300" y="180578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490" name="n_1main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118381</xdr:rowOff>
    </xdr:from>
    <xdr:ext cx="469744" cy="259045"/>
    <xdr:sp macro="" textlink="">
      <xdr:nvSpPr>
        <xdr:cNvPr id="491" name="n_2mainValue【市民会館】&#10;一人当たり面積"/>
        <xdr:cNvSpPr txBox="1"/>
      </xdr:nvSpPr>
      <xdr:spPr>
        <a:xfrm>
          <a:off x="8515427" y="1777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122953</xdr:rowOff>
    </xdr:from>
    <xdr:ext cx="469744" cy="259045"/>
    <xdr:sp macro="" textlink="">
      <xdr:nvSpPr>
        <xdr:cNvPr id="492" name="n_3mainValue【市民会館】&#10;一人当たり面積"/>
        <xdr:cNvSpPr txBox="1"/>
      </xdr:nvSpPr>
      <xdr:spPr>
        <a:xfrm>
          <a:off x="7626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127525</xdr:rowOff>
    </xdr:from>
    <xdr:ext cx="469744" cy="259045"/>
    <xdr:sp macro="" textlink="">
      <xdr:nvSpPr>
        <xdr:cNvPr id="493" name="n_4mainValue【市民会館】&#10;一人当たり面積"/>
        <xdr:cNvSpPr txBox="1"/>
      </xdr:nvSpPr>
      <xdr:spPr>
        <a:xfrm>
          <a:off x="6737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133985</xdr:rowOff>
    </xdr:from>
    <xdr:to>
      <xdr:col>85</xdr:col>
      <xdr:colOff>177800</xdr:colOff>
      <xdr:row>42</xdr:row>
      <xdr:rowOff>64135</xdr:rowOff>
    </xdr:to>
    <xdr:sp macro="" textlink="">
      <xdr:nvSpPr>
        <xdr:cNvPr id="534" name="楕円 533"/>
        <xdr:cNvSpPr/>
      </xdr:nvSpPr>
      <xdr:spPr>
        <a:xfrm>
          <a:off x="162687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48912</xdr:rowOff>
    </xdr:from>
    <xdr:ext cx="405111" cy="259045"/>
    <xdr:sp macro="" textlink="">
      <xdr:nvSpPr>
        <xdr:cNvPr id="535" name="【一般廃棄物処理施設】&#10;有形固定資産減価償却率該当値テキスト"/>
        <xdr:cNvSpPr txBox="1"/>
      </xdr:nvSpPr>
      <xdr:spPr>
        <a:xfrm>
          <a:off x="16357600" y="707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128270</xdr:rowOff>
    </xdr:from>
    <xdr:to>
      <xdr:col>81</xdr:col>
      <xdr:colOff>101600</xdr:colOff>
      <xdr:row>42</xdr:row>
      <xdr:rowOff>58420</xdr:rowOff>
    </xdr:to>
    <xdr:sp macro="" textlink="">
      <xdr:nvSpPr>
        <xdr:cNvPr id="536" name="楕円 535"/>
        <xdr:cNvSpPr/>
      </xdr:nvSpPr>
      <xdr:spPr>
        <a:xfrm>
          <a:off x="15430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7620</xdr:rowOff>
    </xdr:from>
    <xdr:to>
      <xdr:col>85</xdr:col>
      <xdr:colOff>127000</xdr:colOff>
      <xdr:row>42</xdr:row>
      <xdr:rowOff>13335</xdr:rowOff>
    </xdr:to>
    <xdr:cxnSp macro="">
      <xdr:nvCxnSpPr>
        <xdr:cNvPr id="537" name="直線コネクタ 536"/>
        <xdr:cNvCxnSpPr/>
      </xdr:nvCxnSpPr>
      <xdr:spPr>
        <a:xfrm>
          <a:off x="15481300" y="72085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122555</xdr:rowOff>
    </xdr:from>
    <xdr:to>
      <xdr:col>76</xdr:col>
      <xdr:colOff>165100</xdr:colOff>
      <xdr:row>42</xdr:row>
      <xdr:rowOff>52705</xdr:rowOff>
    </xdr:to>
    <xdr:sp macro="" textlink="">
      <xdr:nvSpPr>
        <xdr:cNvPr id="538" name="楕円 537"/>
        <xdr:cNvSpPr/>
      </xdr:nvSpPr>
      <xdr:spPr>
        <a:xfrm>
          <a:off x="14541500" y="715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1905</xdr:rowOff>
    </xdr:from>
    <xdr:to>
      <xdr:col>81</xdr:col>
      <xdr:colOff>50800</xdr:colOff>
      <xdr:row>42</xdr:row>
      <xdr:rowOff>7620</xdr:rowOff>
    </xdr:to>
    <xdr:cxnSp macro="">
      <xdr:nvCxnSpPr>
        <xdr:cNvPr id="539" name="直線コネクタ 538"/>
        <xdr:cNvCxnSpPr/>
      </xdr:nvCxnSpPr>
      <xdr:spPr>
        <a:xfrm>
          <a:off x="14592300" y="72028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116840</xdr:rowOff>
    </xdr:from>
    <xdr:to>
      <xdr:col>72</xdr:col>
      <xdr:colOff>38100</xdr:colOff>
      <xdr:row>42</xdr:row>
      <xdr:rowOff>46990</xdr:rowOff>
    </xdr:to>
    <xdr:sp macro="" textlink="">
      <xdr:nvSpPr>
        <xdr:cNvPr id="540" name="楕円 539"/>
        <xdr:cNvSpPr/>
      </xdr:nvSpPr>
      <xdr:spPr>
        <a:xfrm>
          <a:off x="1365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167640</xdr:rowOff>
    </xdr:from>
    <xdr:to>
      <xdr:col>76</xdr:col>
      <xdr:colOff>114300</xdr:colOff>
      <xdr:row>42</xdr:row>
      <xdr:rowOff>1905</xdr:rowOff>
    </xdr:to>
    <xdr:cxnSp macro="">
      <xdr:nvCxnSpPr>
        <xdr:cNvPr id="541" name="直線コネクタ 540"/>
        <xdr:cNvCxnSpPr/>
      </xdr:nvCxnSpPr>
      <xdr:spPr>
        <a:xfrm>
          <a:off x="13703300" y="71970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103505</xdr:rowOff>
    </xdr:from>
    <xdr:to>
      <xdr:col>67</xdr:col>
      <xdr:colOff>101600</xdr:colOff>
      <xdr:row>42</xdr:row>
      <xdr:rowOff>33655</xdr:rowOff>
    </xdr:to>
    <xdr:sp macro="" textlink="">
      <xdr:nvSpPr>
        <xdr:cNvPr id="542" name="楕円 541"/>
        <xdr:cNvSpPr/>
      </xdr:nvSpPr>
      <xdr:spPr>
        <a:xfrm>
          <a:off x="127635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154305</xdr:rowOff>
    </xdr:from>
    <xdr:to>
      <xdr:col>71</xdr:col>
      <xdr:colOff>177800</xdr:colOff>
      <xdr:row>41</xdr:row>
      <xdr:rowOff>167640</xdr:rowOff>
    </xdr:to>
    <xdr:cxnSp macro="">
      <xdr:nvCxnSpPr>
        <xdr:cNvPr id="543" name="直線コネクタ 542"/>
        <xdr:cNvCxnSpPr/>
      </xdr:nvCxnSpPr>
      <xdr:spPr>
        <a:xfrm>
          <a:off x="12814300" y="71837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49547</xdr:rowOff>
    </xdr:from>
    <xdr:ext cx="405111" cy="259045"/>
    <xdr:sp macro="" textlink="">
      <xdr:nvSpPr>
        <xdr:cNvPr id="548" name="n_1mainValue【一般廃棄物処理施設】&#10;有形固定資産減価償却率"/>
        <xdr:cNvSpPr txBox="1"/>
      </xdr:nvSpPr>
      <xdr:spPr>
        <a:xfrm>
          <a:off x="152660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43832</xdr:rowOff>
    </xdr:from>
    <xdr:ext cx="405111" cy="259045"/>
    <xdr:sp macro="" textlink="">
      <xdr:nvSpPr>
        <xdr:cNvPr id="549" name="n_2mainValue【一般廃棄物処理施設】&#10;有形固定資産減価償却率"/>
        <xdr:cNvSpPr txBox="1"/>
      </xdr:nvSpPr>
      <xdr:spPr>
        <a:xfrm>
          <a:off x="14389744" y="724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38117</xdr:rowOff>
    </xdr:from>
    <xdr:ext cx="405111" cy="259045"/>
    <xdr:sp macro="" textlink="">
      <xdr:nvSpPr>
        <xdr:cNvPr id="550" name="n_3mainValue【一般廃棄物処理施設】&#10;有形固定資産減価償却率"/>
        <xdr:cNvSpPr txBox="1"/>
      </xdr:nvSpPr>
      <xdr:spPr>
        <a:xfrm>
          <a:off x="13500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24782</xdr:rowOff>
    </xdr:from>
    <xdr:ext cx="405111" cy="259045"/>
    <xdr:sp macro="" textlink="">
      <xdr:nvSpPr>
        <xdr:cNvPr id="551" name="n_4mainValue【一般廃棄物処理施設】&#10;有形固定資産減価償却率"/>
        <xdr:cNvSpPr txBox="1"/>
      </xdr:nvSpPr>
      <xdr:spPr>
        <a:xfrm>
          <a:off x="12611744"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63243</xdr:rowOff>
    </xdr:from>
    <xdr:to>
      <xdr:col>116</xdr:col>
      <xdr:colOff>114300</xdr:colOff>
      <xdr:row>39</xdr:row>
      <xdr:rowOff>164843</xdr:rowOff>
    </xdr:to>
    <xdr:sp macro="" textlink="">
      <xdr:nvSpPr>
        <xdr:cNvPr id="589" name="楕円 588"/>
        <xdr:cNvSpPr/>
      </xdr:nvSpPr>
      <xdr:spPr>
        <a:xfrm>
          <a:off x="22110700" y="674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41670</xdr:rowOff>
    </xdr:from>
    <xdr:ext cx="534377" cy="259045"/>
    <xdr:sp macro="" textlink="">
      <xdr:nvSpPr>
        <xdr:cNvPr id="590" name="【一般廃棄物処理施設】&#10;一人当たり有形固定資産（償却資産）額該当値テキスト"/>
        <xdr:cNvSpPr txBox="1"/>
      </xdr:nvSpPr>
      <xdr:spPr>
        <a:xfrm>
          <a:off x="22199600" y="67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64568</xdr:rowOff>
    </xdr:from>
    <xdr:to>
      <xdr:col>112</xdr:col>
      <xdr:colOff>38100</xdr:colOff>
      <xdr:row>39</xdr:row>
      <xdr:rowOff>166168</xdr:rowOff>
    </xdr:to>
    <xdr:sp macro="" textlink="">
      <xdr:nvSpPr>
        <xdr:cNvPr id="591" name="楕円 590"/>
        <xdr:cNvSpPr/>
      </xdr:nvSpPr>
      <xdr:spPr>
        <a:xfrm>
          <a:off x="21272500" y="675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114043</xdr:rowOff>
    </xdr:from>
    <xdr:to>
      <xdr:col>116</xdr:col>
      <xdr:colOff>63500</xdr:colOff>
      <xdr:row>39</xdr:row>
      <xdr:rowOff>115368</xdr:rowOff>
    </xdr:to>
    <xdr:cxnSp macro="">
      <xdr:nvCxnSpPr>
        <xdr:cNvPr id="592" name="直線コネクタ 591"/>
        <xdr:cNvCxnSpPr/>
      </xdr:nvCxnSpPr>
      <xdr:spPr>
        <a:xfrm flipV="1">
          <a:off x="21323300" y="6800593"/>
          <a:ext cx="8382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69575</xdr:rowOff>
    </xdr:from>
    <xdr:to>
      <xdr:col>107</xdr:col>
      <xdr:colOff>101600</xdr:colOff>
      <xdr:row>39</xdr:row>
      <xdr:rowOff>171175</xdr:rowOff>
    </xdr:to>
    <xdr:sp macro="" textlink="">
      <xdr:nvSpPr>
        <xdr:cNvPr id="593" name="楕円 592"/>
        <xdr:cNvSpPr/>
      </xdr:nvSpPr>
      <xdr:spPr>
        <a:xfrm>
          <a:off x="20383500" y="675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115368</xdr:rowOff>
    </xdr:from>
    <xdr:to>
      <xdr:col>111</xdr:col>
      <xdr:colOff>177800</xdr:colOff>
      <xdr:row>39</xdr:row>
      <xdr:rowOff>120375</xdr:rowOff>
    </xdr:to>
    <xdr:cxnSp macro="">
      <xdr:nvCxnSpPr>
        <xdr:cNvPr id="594" name="直線コネクタ 593"/>
        <xdr:cNvCxnSpPr/>
      </xdr:nvCxnSpPr>
      <xdr:spPr>
        <a:xfrm flipV="1">
          <a:off x="20434300" y="6801918"/>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71572</xdr:rowOff>
    </xdr:from>
    <xdr:to>
      <xdr:col>102</xdr:col>
      <xdr:colOff>165100</xdr:colOff>
      <xdr:row>40</xdr:row>
      <xdr:rowOff>1722</xdr:rowOff>
    </xdr:to>
    <xdr:sp macro="" textlink="">
      <xdr:nvSpPr>
        <xdr:cNvPr id="595" name="楕円 594"/>
        <xdr:cNvSpPr/>
      </xdr:nvSpPr>
      <xdr:spPr>
        <a:xfrm>
          <a:off x="19494500" y="675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120375</xdr:rowOff>
    </xdr:from>
    <xdr:to>
      <xdr:col>107</xdr:col>
      <xdr:colOff>50800</xdr:colOff>
      <xdr:row>39</xdr:row>
      <xdr:rowOff>122372</xdr:rowOff>
    </xdr:to>
    <xdr:cxnSp macro="">
      <xdr:nvCxnSpPr>
        <xdr:cNvPr id="596" name="直線コネクタ 595"/>
        <xdr:cNvCxnSpPr/>
      </xdr:nvCxnSpPr>
      <xdr:spPr>
        <a:xfrm flipV="1">
          <a:off x="19545300" y="6806925"/>
          <a:ext cx="889000" cy="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74137</xdr:rowOff>
    </xdr:from>
    <xdr:to>
      <xdr:col>98</xdr:col>
      <xdr:colOff>38100</xdr:colOff>
      <xdr:row>40</xdr:row>
      <xdr:rowOff>4287</xdr:rowOff>
    </xdr:to>
    <xdr:sp macro="" textlink="">
      <xdr:nvSpPr>
        <xdr:cNvPr id="597" name="楕円 596"/>
        <xdr:cNvSpPr/>
      </xdr:nvSpPr>
      <xdr:spPr>
        <a:xfrm>
          <a:off x="18605500" y="676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122372</xdr:rowOff>
    </xdr:from>
    <xdr:to>
      <xdr:col>102</xdr:col>
      <xdr:colOff>114300</xdr:colOff>
      <xdr:row>39</xdr:row>
      <xdr:rowOff>124937</xdr:rowOff>
    </xdr:to>
    <xdr:cxnSp macro="">
      <xdr:nvCxnSpPr>
        <xdr:cNvPr id="598" name="直線コネクタ 597"/>
        <xdr:cNvCxnSpPr/>
      </xdr:nvCxnSpPr>
      <xdr:spPr>
        <a:xfrm flipV="1">
          <a:off x="18656300" y="6808922"/>
          <a:ext cx="889000" cy="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157295</xdr:rowOff>
    </xdr:from>
    <xdr:ext cx="534377" cy="259045"/>
    <xdr:sp macro="" textlink="">
      <xdr:nvSpPr>
        <xdr:cNvPr id="603" name="n_1mainValue【一般廃棄物処理施設】&#10;一人当たり有形固定資産（償却資産）額"/>
        <xdr:cNvSpPr txBox="1"/>
      </xdr:nvSpPr>
      <xdr:spPr>
        <a:xfrm>
          <a:off x="21043411" y="684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162302</xdr:rowOff>
    </xdr:from>
    <xdr:ext cx="534377" cy="259045"/>
    <xdr:sp macro="" textlink="">
      <xdr:nvSpPr>
        <xdr:cNvPr id="604" name="n_2mainValue【一般廃棄物処理施設】&#10;一人当たり有形固定資産（償却資産）額"/>
        <xdr:cNvSpPr txBox="1"/>
      </xdr:nvSpPr>
      <xdr:spPr>
        <a:xfrm>
          <a:off x="20167111" y="684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164299</xdr:rowOff>
    </xdr:from>
    <xdr:ext cx="534377" cy="259045"/>
    <xdr:sp macro="" textlink="">
      <xdr:nvSpPr>
        <xdr:cNvPr id="605" name="n_3mainValue【一般廃棄物処理施設】&#10;一人当たり有形固定資産（償却資産）額"/>
        <xdr:cNvSpPr txBox="1"/>
      </xdr:nvSpPr>
      <xdr:spPr>
        <a:xfrm>
          <a:off x="19278111" y="685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166864</xdr:rowOff>
    </xdr:from>
    <xdr:ext cx="534377" cy="259045"/>
    <xdr:sp macro="" textlink="">
      <xdr:nvSpPr>
        <xdr:cNvPr id="606" name="n_4mainValue【一般廃棄物処理施設】&#10;一人当たり有形固定資産（償却資産）額"/>
        <xdr:cNvSpPr txBox="1"/>
      </xdr:nvSpPr>
      <xdr:spPr>
        <a:xfrm>
          <a:off x="18389111" y="685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145415</xdr:rowOff>
    </xdr:from>
    <xdr:to>
      <xdr:col>85</xdr:col>
      <xdr:colOff>177800</xdr:colOff>
      <xdr:row>58</xdr:row>
      <xdr:rowOff>75565</xdr:rowOff>
    </xdr:to>
    <xdr:sp macro="" textlink="">
      <xdr:nvSpPr>
        <xdr:cNvPr id="647" name="楕円 646"/>
        <xdr:cNvSpPr/>
      </xdr:nvSpPr>
      <xdr:spPr>
        <a:xfrm>
          <a:off x="162687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168292</xdr:rowOff>
    </xdr:from>
    <xdr:ext cx="405111" cy="259045"/>
    <xdr:sp macro="" textlink="">
      <xdr:nvSpPr>
        <xdr:cNvPr id="648" name="【保健センター・保健所】&#10;有形固定資産減価償却率該当値テキスト"/>
        <xdr:cNvSpPr txBox="1"/>
      </xdr:nvSpPr>
      <xdr:spPr>
        <a:xfrm>
          <a:off x="16357600"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95885</xdr:rowOff>
    </xdr:from>
    <xdr:to>
      <xdr:col>81</xdr:col>
      <xdr:colOff>101600</xdr:colOff>
      <xdr:row>58</xdr:row>
      <xdr:rowOff>26035</xdr:rowOff>
    </xdr:to>
    <xdr:sp macro="" textlink="">
      <xdr:nvSpPr>
        <xdr:cNvPr id="649" name="楕円 648"/>
        <xdr:cNvSpPr/>
      </xdr:nvSpPr>
      <xdr:spPr>
        <a:xfrm>
          <a:off x="15430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146685</xdr:rowOff>
    </xdr:from>
    <xdr:to>
      <xdr:col>85</xdr:col>
      <xdr:colOff>127000</xdr:colOff>
      <xdr:row>58</xdr:row>
      <xdr:rowOff>24765</xdr:rowOff>
    </xdr:to>
    <xdr:cxnSp macro="">
      <xdr:nvCxnSpPr>
        <xdr:cNvPr id="650" name="直線コネクタ 649"/>
        <xdr:cNvCxnSpPr/>
      </xdr:nvCxnSpPr>
      <xdr:spPr>
        <a:xfrm>
          <a:off x="15481300" y="991933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95885</xdr:rowOff>
    </xdr:from>
    <xdr:to>
      <xdr:col>76</xdr:col>
      <xdr:colOff>165100</xdr:colOff>
      <xdr:row>58</xdr:row>
      <xdr:rowOff>26035</xdr:rowOff>
    </xdr:to>
    <xdr:sp macro="" textlink="">
      <xdr:nvSpPr>
        <xdr:cNvPr id="651" name="楕円 650"/>
        <xdr:cNvSpPr/>
      </xdr:nvSpPr>
      <xdr:spPr>
        <a:xfrm>
          <a:off x="14541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146685</xdr:rowOff>
    </xdr:from>
    <xdr:to>
      <xdr:col>81</xdr:col>
      <xdr:colOff>50800</xdr:colOff>
      <xdr:row>57</xdr:row>
      <xdr:rowOff>146685</xdr:rowOff>
    </xdr:to>
    <xdr:cxnSp macro="">
      <xdr:nvCxnSpPr>
        <xdr:cNvPr id="652" name="直線コネクタ 651"/>
        <xdr:cNvCxnSpPr/>
      </xdr:nvCxnSpPr>
      <xdr:spPr>
        <a:xfrm>
          <a:off x="14592300" y="99193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88265</xdr:rowOff>
    </xdr:from>
    <xdr:to>
      <xdr:col>72</xdr:col>
      <xdr:colOff>38100</xdr:colOff>
      <xdr:row>60</xdr:row>
      <xdr:rowOff>18415</xdr:rowOff>
    </xdr:to>
    <xdr:sp macro="" textlink="">
      <xdr:nvSpPr>
        <xdr:cNvPr id="653" name="楕円 652"/>
        <xdr:cNvSpPr/>
      </xdr:nvSpPr>
      <xdr:spPr>
        <a:xfrm>
          <a:off x="13652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146685</xdr:rowOff>
    </xdr:from>
    <xdr:to>
      <xdr:col>76</xdr:col>
      <xdr:colOff>114300</xdr:colOff>
      <xdr:row>59</xdr:row>
      <xdr:rowOff>139065</xdr:rowOff>
    </xdr:to>
    <xdr:cxnSp macro="">
      <xdr:nvCxnSpPr>
        <xdr:cNvPr id="654" name="直線コネクタ 653"/>
        <xdr:cNvCxnSpPr/>
      </xdr:nvCxnSpPr>
      <xdr:spPr>
        <a:xfrm flipV="1">
          <a:off x="13703300" y="9919335"/>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40640</xdr:rowOff>
    </xdr:from>
    <xdr:to>
      <xdr:col>67</xdr:col>
      <xdr:colOff>101600</xdr:colOff>
      <xdr:row>59</xdr:row>
      <xdr:rowOff>142240</xdr:rowOff>
    </xdr:to>
    <xdr:sp macro="" textlink="">
      <xdr:nvSpPr>
        <xdr:cNvPr id="655" name="楕円 654"/>
        <xdr:cNvSpPr/>
      </xdr:nvSpPr>
      <xdr:spPr>
        <a:xfrm>
          <a:off x="12763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139065</xdr:rowOff>
    </xdr:to>
    <xdr:cxnSp macro="">
      <xdr:nvCxnSpPr>
        <xdr:cNvPr id="656" name="直線コネクタ 655"/>
        <xdr:cNvCxnSpPr/>
      </xdr:nvCxnSpPr>
      <xdr:spPr>
        <a:xfrm>
          <a:off x="12814300" y="102069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42562</xdr:rowOff>
    </xdr:from>
    <xdr:ext cx="405111" cy="259045"/>
    <xdr:sp macro="" textlink="">
      <xdr:nvSpPr>
        <xdr:cNvPr id="661" name="n_1mainValue【保健センター・保健所】&#10;有形固定資産減価償却率"/>
        <xdr:cNvSpPr txBox="1"/>
      </xdr:nvSpPr>
      <xdr:spPr>
        <a:xfrm>
          <a:off x="152660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42562</xdr:rowOff>
    </xdr:from>
    <xdr:ext cx="405111" cy="259045"/>
    <xdr:sp macro="" textlink="">
      <xdr:nvSpPr>
        <xdr:cNvPr id="662" name="n_2mainValue【保健センター・保健所】&#10;有形固定資産減価償却率"/>
        <xdr:cNvSpPr txBox="1"/>
      </xdr:nvSpPr>
      <xdr:spPr>
        <a:xfrm>
          <a:off x="143897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9542</xdr:rowOff>
    </xdr:from>
    <xdr:ext cx="405111" cy="259045"/>
    <xdr:sp macro="" textlink="">
      <xdr:nvSpPr>
        <xdr:cNvPr id="663" name="n_3mainValue【保健センター・保健所】&#10;有形固定資産減価償却率"/>
        <xdr:cNvSpPr txBox="1"/>
      </xdr:nvSpPr>
      <xdr:spPr>
        <a:xfrm>
          <a:off x="1350074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664" name="n_4mainValue【保健センター・保健所】&#10;有形固定資産減価償却率"/>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706" name="楕円 705"/>
        <xdr:cNvSpPr/>
      </xdr:nvSpPr>
      <xdr:spPr>
        <a:xfrm>
          <a:off x="22110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143527</xdr:rowOff>
    </xdr:from>
    <xdr:ext cx="469744" cy="259045"/>
    <xdr:sp macro="" textlink="">
      <xdr:nvSpPr>
        <xdr:cNvPr id="707" name="【保健センター・保健所】&#10;一人当たり面積該当値テキスト"/>
        <xdr:cNvSpPr txBox="1"/>
      </xdr:nvSpPr>
      <xdr:spPr>
        <a:xfrm>
          <a:off x="22199600"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120650</xdr:rowOff>
    </xdr:from>
    <xdr:to>
      <xdr:col>112</xdr:col>
      <xdr:colOff>38100</xdr:colOff>
      <xdr:row>62</xdr:row>
      <xdr:rowOff>50800</xdr:rowOff>
    </xdr:to>
    <xdr:sp macro="" textlink="">
      <xdr:nvSpPr>
        <xdr:cNvPr id="708" name="楕円 707"/>
        <xdr:cNvSpPr/>
      </xdr:nvSpPr>
      <xdr:spPr>
        <a:xfrm>
          <a:off x="2127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0</xdr:rowOff>
    </xdr:from>
    <xdr:to>
      <xdr:col>116</xdr:col>
      <xdr:colOff>63500</xdr:colOff>
      <xdr:row>62</xdr:row>
      <xdr:rowOff>0</xdr:rowOff>
    </xdr:to>
    <xdr:cxnSp macro="">
      <xdr:nvCxnSpPr>
        <xdr:cNvPr id="709" name="直線コネクタ 708"/>
        <xdr:cNvCxnSpPr/>
      </xdr:nvCxnSpPr>
      <xdr:spPr>
        <a:xfrm>
          <a:off x="21323300" y="1062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112485</xdr:rowOff>
    </xdr:from>
    <xdr:to>
      <xdr:col>107</xdr:col>
      <xdr:colOff>101600</xdr:colOff>
      <xdr:row>61</xdr:row>
      <xdr:rowOff>42635</xdr:rowOff>
    </xdr:to>
    <xdr:sp macro="" textlink="">
      <xdr:nvSpPr>
        <xdr:cNvPr id="710" name="楕円 709"/>
        <xdr:cNvSpPr/>
      </xdr:nvSpPr>
      <xdr:spPr>
        <a:xfrm>
          <a:off x="20383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163285</xdr:rowOff>
    </xdr:from>
    <xdr:to>
      <xdr:col>111</xdr:col>
      <xdr:colOff>177800</xdr:colOff>
      <xdr:row>62</xdr:row>
      <xdr:rowOff>0</xdr:rowOff>
    </xdr:to>
    <xdr:cxnSp macro="">
      <xdr:nvCxnSpPr>
        <xdr:cNvPr id="711" name="直線コネクタ 710"/>
        <xdr:cNvCxnSpPr/>
      </xdr:nvCxnSpPr>
      <xdr:spPr>
        <a:xfrm>
          <a:off x="20434300" y="104502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112485</xdr:rowOff>
    </xdr:from>
    <xdr:to>
      <xdr:col>102</xdr:col>
      <xdr:colOff>165100</xdr:colOff>
      <xdr:row>61</xdr:row>
      <xdr:rowOff>42635</xdr:rowOff>
    </xdr:to>
    <xdr:sp macro="" textlink="">
      <xdr:nvSpPr>
        <xdr:cNvPr id="712" name="楕円 711"/>
        <xdr:cNvSpPr/>
      </xdr:nvSpPr>
      <xdr:spPr>
        <a:xfrm>
          <a:off x="19494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163285</xdr:rowOff>
    </xdr:from>
    <xdr:to>
      <xdr:col>107</xdr:col>
      <xdr:colOff>50800</xdr:colOff>
      <xdr:row>60</xdr:row>
      <xdr:rowOff>163285</xdr:rowOff>
    </xdr:to>
    <xdr:cxnSp macro="">
      <xdr:nvCxnSpPr>
        <xdr:cNvPr id="713" name="直線コネクタ 712"/>
        <xdr:cNvCxnSpPr/>
      </xdr:nvCxnSpPr>
      <xdr:spPr>
        <a:xfrm>
          <a:off x="19545300" y="10450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112485</xdr:rowOff>
    </xdr:from>
    <xdr:to>
      <xdr:col>98</xdr:col>
      <xdr:colOff>38100</xdr:colOff>
      <xdr:row>61</xdr:row>
      <xdr:rowOff>42635</xdr:rowOff>
    </xdr:to>
    <xdr:sp macro="" textlink="">
      <xdr:nvSpPr>
        <xdr:cNvPr id="714" name="楕円 713"/>
        <xdr:cNvSpPr/>
      </xdr:nvSpPr>
      <xdr:spPr>
        <a:xfrm>
          <a:off x="18605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163285</xdr:rowOff>
    </xdr:from>
    <xdr:to>
      <xdr:col>102</xdr:col>
      <xdr:colOff>114300</xdr:colOff>
      <xdr:row>60</xdr:row>
      <xdr:rowOff>163285</xdr:rowOff>
    </xdr:to>
    <xdr:cxnSp macro="">
      <xdr:nvCxnSpPr>
        <xdr:cNvPr id="715" name="直線コネクタ 714"/>
        <xdr:cNvCxnSpPr/>
      </xdr:nvCxnSpPr>
      <xdr:spPr>
        <a:xfrm>
          <a:off x="18656300" y="10450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67327</xdr:rowOff>
    </xdr:from>
    <xdr:ext cx="469744" cy="259045"/>
    <xdr:sp macro="" textlink="">
      <xdr:nvSpPr>
        <xdr:cNvPr id="720" name="n_1mainValue【保健センター・保健所】&#10;一人当たり面積"/>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59162</xdr:rowOff>
    </xdr:from>
    <xdr:ext cx="469744" cy="259045"/>
    <xdr:sp macro="" textlink="">
      <xdr:nvSpPr>
        <xdr:cNvPr id="721" name="n_2mainValue【保健センター・保健所】&#10;一人当たり面積"/>
        <xdr:cNvSpPr txBox="1"/>
      </xdr:nvSpPr>
      <xdr:spPr>
        <a:xfrm>
          <a:off x="20199427" y="1017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59162</xdr:rowOff>
    </xdr:from>
    <xdr:ext cx="469744" cy="259045"/>
    <xdr:sp macro="" textlink="">
      <xdr:nvSpPr>
        <xdr:cNvPr id="722" name="n_3mainValue【保健センター・保健所】&#10;一人当たり面積"/>
        <xdr:cNvSpPr txBox="1"/>
      </xdr:nvSpPr>
      <xdr:spPr>
        <a:xfrm>
          <a:off x="19310427" y="1017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59162</xdr:rowOff>
    </xdr:from>
    <xdr:ext cx="469744" cy="259045"/>
    <xdr:sp macro="" textlink="">
      <xdr:nvSpPr>
        <xdr:cNvPr id="723" name="n_4mainValue【保健センター・保健所】&#10;一人当たり面積"/>
        <xdr:cNvSpPr txBox="1"/>
      </xdr:nvSpPr>
      <xdr:spPr>
        <a:xfrm>
          <a:off x="18421427" y="1017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69214</xdr:rowOff>
    </xdr:from>
    <xdr:to>
      <xdr:col>85</xdr:col>
      <xdr:colOff>177800</xdr:colOff>
      <xdr:row>83</xdr:row>
      <xdr:rowOff>170814</xdr:rowOff>
    </xdr:to>
    <xdr:sp macro="" textlink="">
      <xdr:nvSpPr>
        <xdr:cNvPr id="764" name="楕円 763"/>
        <xdr:cNvSpPr/>
      </xdr:nvSpPr>
      <xdr:spPr>
        <a:xfrm>
          <a:off x="162687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47641</xdr:rowOff>
    </xdr:from>
    <xdr:ext cx="405111" cy="259045"/>
    <xdr:sp macro="" textlink="">
      <xdr:nvSpPr>
        <xdr:cNvPr id="765" name="【消防施設】&#10;有形固定資産減価償却率該当値テキスト"/>
        <xdr:cNvSpPr txBox="1"/>
      </xdr:nvSpPr>
      <xdr:spPr>
        <a:xfrm>
          <a:off x="16357600"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44450</xdr:rowOff>
    </xdr:from>
    <xdr:to>
      <xdr:col>81</xdr:col>
      <xdr:colOff>101600</xdr:colOff>
      <xdr:row>83</xdr:row>
      <xdr:rowOff>146050</xdr:rowOff>
    </xdr:to>
    <xdr:sp macro="" textlink="">
      <xdr:nvSpPr>
        <xdr:cNvPr id="766" name="楕円 765"/>
        <xdr:cNvSpPr/>
      </xdr:nvSpPr>
      <xdr:spPr>
        <a:xfrm>
          <a:off x="1543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95250</xdr:rowOff>
    </xdr:from>
    <xdr:to>
      <xdr:col>85</xdr:col>
      <xdr:colOff>127000</xdr:colOff>
      <xdr:row>83</xdr:row>
      <xdr:rowOff>120014</xdr:rowOff>
    </xdr:to>
    <xdr:cxnSp macro="">
      <xdr:nvCxnSpPr>
        <xdr:cNvPr id="767" name="直線コネクタ 766"/>
        <xdr:cNvCxnSpPr/>
      </xdr:nvCxnSpPr>
      <xdr:spPr>
        <a:xfrm>
          <a:off x="15481300" y="14325600"/>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15875</xdr:rowOff>
    </xdr:from>
    <xdr:to>
      <xdr:col>76</xdr:col>
      <xdr:colOff>165100</xdr:colOff>
      <xdr:row>83</xdr:row>
      <xdr:rowOff>117475</xdr:rowOff>
    </xdr:to>
    <xdr:sp macro="" textlink="">
      <xdr:nvSpPr>
        <xdr:cNvPr id="768" name="楕円 767"/>
        <xdr:cNvSpPr/>
      </xdr:nvSpPr>
      <xdr:spPr>
        <a:xfrm>
          <a:off x="14541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66675</xdr:rowOff>
    </xdr:from>
    <xdr:to>
      <xdr:col>81</xdr:col>
      <xdr:colOff>50800</xdr:colOff>
      <xdr:row>83</xdr:row>
      <xdr:rowOff>95250</xdr:rowOff>
    </xdr:to>
    <xdr:cxnSp macro="">
      <xdr:nvCxnSpPr>
        <xdr:cNvPr id="769" name="直線コネクタ 768"/>
        <xdr:cNvCxnSpPr/>
      </xdr:nvCxnSpPr>
      <xdr:spPr>
        <a:xfrm>
          <a:off x="14592300" y="142970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153036</xdr:rowOff>
    </xdr:from>
    <xdr:to>
      <xdr:col>72</xdr:col>
      <xdr:colOff>38100</xdr:colOff>
      <xdr:row>83</xdr:row>
      <xdr:rowOff>83186</xdr:rowOff>
    </xdr:to>
    <xdr:sp macro="" textlink="">
      <xdr:nvSpPr>
        <xdr:cNvPr id="770" name="楕円 769"/>
        <xdr:cNvSpPr/>
      </xdr:nvSpPr>
      <xdr:spPr>
        <a:xfrm>
          <a:off x="13652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32386</xdr:rowOff>
    </xdr:from>
    <xdr:to>
      <xdr:col>76</xdr:col>
      <xdr:colOff>114300</xdr:colOff>
      <xdr:row>83</xdr:row>
      <xdr:rowOff>66675</xdr:rowOff>
    </xdr:to>
    <xdr:cxnSp macro="">
      <xdr:nvCxnSpPr>
        <xdr:cNvPr id="771" name="直線コネクタ 770"/>
        <xdr:cNvCxnSpPr/>
      </xdr:nvCxnSpPr>
      <xdr:spPr>
        <a:xfrm>
          <a:off x="13703300" y="142627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772" name="楕円 771"/>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83</xdr:row>
      <xdr:rowOff>32386</xdr:rowOff>
    </xdr:to>
    <xdr:cxnSp macro="">
      <xdr:nvCxnSpPr>
        <xdr:cNvPr id="773" name="直線コネクタ 772"/>
        <xdr:cNvCxnSpPr/>
      </xdr:nvCxnSpPr>
      <xdr:spPr>
        <a:xfrm>
          <a:off x="12814300" y="142246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137177</xdr:rowOff>
    </xdr:from>
    <xdr:ext cx="405111" cy="259045"/>
    <xdr:sp macro="" textlink="">
      <xdr:nvSpPr>
        <xdr:cNvPr id="778" name="n_1mainValue【消防施設】&#10;有形固定資産減価償却率"/>
        <xdr:cNvSpPr txBox="1"/>
      </xdr:nvSpPr>
      <xdr:spPr>
        <a:xfrm>
          <a:off x="15266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108602</xdr:rowOff>
    </xdr:from>
    <xdr:ext cx="405111" cy="259045"/>
    <xdr:sp macro="" textlink="">
      <xdr:nvSpPr>
        <xdr:cNvPr id="779" name="n_2mainValue【消防施設】&#10;有形固定資産減価償却率"/>
        <xdr:cNvSpPr txBox="1"/>
      </xdr:nvSpPr>
      <xdr:spPr>
        <a:xfrm>
          <a:off x="14389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74313</xdr:rowOff>
    </xdr:from>
    <xdr:ext cx="405111" cy="259045"/>
    <xdr:sp macro="" textlink="">
      <xdr:nvSpPr>
        <xdr:cNvPr id="780" name="n_3mainValue【消防施設】&#10;有形固定資産減価償却率"/>
        <xdr:cNvSpPr txBox="1"/>
      </xdr:nvSpPr>
      <xdr:spPr>
        <a:xfrm>
          <a:off x="13500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81" name="n_4mainValue【消防施設】&#10;有形固定資産減価償却率"/>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821" name="楕円 820"/>
        <xdr:cNvSpPr/>
      </xdr:nvSpPr>
      <xdr:spPr>
        <a:xfrm>
          <a:off x="221107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6366</xdr:rowOff>
    </xdr:from>
    <xdr:ext cx="469744" cy="259045"/>
    <xdr:sp macro="" textlink="">
      <xdr:nvSpPr>
        <xdr:cNvPr id="822" name="【消防施設】&#10;一人当たり面積該当値テキスト"/>
        <xdr:cNvSpPr txBox="1"/>
      </xdr:nvSpPr>
      <xdr:spPr>
        <a:xfrm>
          <a:off x="22199600"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823" name="楕円 822"/>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85</xdr:row>
      <xdr:rowOff>34289</xdr:rowOff>
    </xdr:to>
    <xdr:cxnSp macro="">
      <xdr:nvCxnSpPr>
        <xdr:cNvPr id="824" name="直線コネクタ 823"/>
        <xdr:cNvCxnSpPr/>
      </xdr:nvCxnSpPr>
      <xdr:spPr>
        <a:xfrm>
          <a:off x="21323300" y="145542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109220</xdr:rowOff>
    </xdr:from>
    <xdr:to>
      <xdr:col>107</xdr:col>
      <xdr:colOff>101600</xdr:colOff>
      <xdr:row>85</xdr:row>
      <xdr:rowOff>39370</xdr:rowOff>
    </xdr:to>
    <xdr:sp macro="" textlink="">
      <xdr:nvSpPr>
        <xdr:cNvPr id="825" name="楕円 824"/>
        <xdr:cNvSpPr/>
      </xdr:nvSpPr>
      <xdr:spPr>
        <a:xfrm>
          <a:off x="20383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160020</xdr:rowOff>
    </xdr:to>
    <xdr:cxnSp macro="">
      <xdr:nvCxnSpPr>
        <xdr:cNvPr id="826" name="直線コネクタ 825"/>
        <xdr:cNvCxnSpPr/>
      </xdr:nvCxnSpPr>
      <xdr:spPr>
        <a:xfrm flipV="1">
          <a:off x="20434300" y="1455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113030</xdr:rowOff>
    </xdr:from>
    <xdr:to>
      <xdr:col>102</xdr:col>
      <xdr:colOff>165100</xdr:colOff>
      <xdr:row>85</xdr:row>
      <xdr:rowOff>43180</xdr:rowOff>
    </xdr:to>
    <xdr:sp macro="" textlink="">
      <xdr:nvSpPr>
        <xdr:cNvPr id="827" name="楕円 826"/>
        <xdr:cNvSpPr/>
      </xdr:nvSpPr>
      <xdr:spPr>
        <a:xfrm>
          <a:off x="19494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160020</xdr:rowOff>
    </xdr:from>
    <xdr:to>
      <xdr:col>107</xdr:col>
      <xdr:colOff>50800</xdr:colOff>
      <xdr:row>84</xdr:row>
      <xdr:rowOff>163830</xdr:rowOff>
    </xdr:to>
    <xdr:cxnSp macro="">
      <xdr:nvCxnSpPr>
        <xdr:cNvPr id="828" name="直線コネクタ 827"/>
        <xdr:cNvCxnSpPr/>
      </xdr:nvCxnSpPr>
      <xdr:spPr>
        <a:xfrm flipV="1">
          <a:off x="19545300" y="1456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113030</xdr:rowOff>
    </xdr:from>
    <xdr:to>
      <xdr:col>98</xdr:col>
      <xdr:colOff>38100</xdr:colOff>
      <xdr:row>85</xdr:row>
      <xdr:rowOff>43180</xdr:rowOff>
    </xdr:to>
    <xdr:sp macro="" textlink="">
      <xdr:nvSpPr>
        <xdr:cNvPr id="829" name="楕円 828"/>
        <xdr:cNvSpPr/>
      </xdr:nvSpPr>
      <xdr:spPr>
        <a:xfrm>
          <a:off x="18605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163830</xdr:rowOff>
    </xdr:from>
    <xdr:to>
      <xdr:col>102</xdr:col>
      <xdr:colOff>114300</xdr:colOff>
      <xdr:row>84</xdr:row>
      <xdr:rowOff>163830</xdr:rowOff>
    </xdr:to>
    <xdr:cxnSp macro="">
      <xdr:nvCxnSpPr>
        <xdr:cNvPr id="830" name="直線コネクタ 829"/>
        <xdr:cNvCxnSpPr/>
      </xdr:nvCxnSpPr>
      <xdr:spPr>
        <a:xfrm>
          <a:off x="18656300" y="1456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48277</xdr:rowOff>
    </xdr:from>
    <xdr:ext cx="469744" cy="259045"/>
    <xdr:sp macro="" textlink="">
      <xdr:nvSpPr>
        <xdr:cNvPr id="835" name="n_1mainValue【消防施設】&#10;一人当たり面積"/>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55897</xdr:rowOff>
    </xdr:from>
    <xdr:ext cx="469744" cy="259045"/>
    <xdr:sp macro="" textlink="">
      <xdr:nvSpPr>
        <xdr:cNvPr id="836" name="n_2mainValue【消防施設】&#10;一人当たり面積"/>
        <xdr:cNvSpPr txBox="1"/>
      </xdr:nvSpPr>
      <xdr:spPr>
        <a:xfrm>
          <a:off x="20199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59707</xdr:rowOff>
    </xdr:from>
    <xdr:ext cx="469744" cy="259045"/>
    <xdr:sp macro="" textlink="">
      <xdr:nvSpPr>
        <xdr:cNvPr id="837" name="n_3mainValue【消防施設】&#10;一人当たり面積"/>
        <xdr:cNvSpPr txBox="1"/>
      </xdr:nvSpPr>
      <xdr:spPr>
        <a:xfrm>
          <a:off x="193104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59707</xdr:rowOff>
    </xdr:from>
    <xdr:ext cx="469744" cy="259045"/>
    <xdr:sp macro="" textlink="">
      <xdr:nvSpPr>
        <xdr:cNvPr id="838" name="n_4mainValue【消防施設】&#10;一人当たり面積"/>
        <xdr:cNvSpPr txBox="1"/>
      </xdr:nvSpPr>
      <xdr:spPr>
        <a:xfrm>
          <a:off x="184214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98879</xdr:rowOff>
    </xdr:from>
    <xdr:to>
      <xdr:col>85</xdr:col>
      <xdr:colOff>177800</xdr:colOff>
      <xdr:row>106</xdr:row>
      <xdr:rowOff>29029</xdr:rowOff>
    </xdr:to>
    <xdr:sp macro="" textlink="">
      <xdr:nvSpPr>
        <xdr:cNvPr id="880" name="楕円 879"/>
        <xdr:cNvSpPr/>
      </xdr:nvSpPr>
      <xdr:spPr>
        <a:xfrm>
          <a:off x="162687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77306</xdr:rowOff>
    </xdr:from>
    <xdr:ext cx="405111" cy="259045"/>
    <xdr:sp macro="" textlink="">
      <xdr:nvSpPr>
        <xdr:cNvPr id="881" name="【庁舎】&#10;有形固定資産減価償却率該当値テキスト"/>
        <xdr:cNvSpPr txBox="1"/>
      </xdr:nvSpPr>
      <xdr:spPr>
        <a:xfrm>
          <a:off x="16357600"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62956</xdr:rowOff>
    </xdr:from>
    <xdr:to>
      <xdr:col>81</xdr:col>
      <xdr:colOff>101600</xdr:colOff>
      <xdr:row>105</xdr:row>
      <xdr:rowOff>164556</xdr:rowOff>
    </xdr:to>
    <xdr:sp macro="" textlink="">
      <xdr:nvSpPr>
        <xdr:cNvPr id="882" name="楕円 881"/>
        <xdr:cNvSpPr/>
      </xdr:nvSpPr>
      <xdr:spPr>
        <a:xfrm>
          <a:off x="15430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113756</xdr:rowOff>
    </xdr:from>
    <xdr:to>
      <xdr:col>85</xdr:col>
      <xdr:colOff>127000</xdr:colOff>
      <xdr:row>105</xdr:row>
      <xdr:rowOff>149679</xdr:rowOff>
    </xdr:to>
    <xdr:cxnSp macro="">
      <xdr:nvCxnSpPr>
        <xdr:cNvPr id="883" name="直線コネクタ 882"/>
        <xdr:cNvCxnSpPr/>
      </xdr:nvCxnSpPr>
      <xdr:spPr>
        <a:xfrm>
          <a:off x="15481300" y="1811600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884" name="楕円 883"/>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113756</xdr:rowOff>
    </xdr:to>
    <xdr:cxnSp macro="">
      <xdr:nvCxnSpPr>
        <xdr:cNvPr id="885" name="直線コネクタ 884"/>
        <xdr:cNvCxnSpPr/>
      </xdr:nvCxnSpPr>
      <xdr:spPr>
        <a:xfrm>
          <a:off x="14592300" y="180898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86" name="楕円 885"/>
        <xdr:cNvSpPr/>
      </xdr:nvSpPr>
      <xdr:spPr>
        <a:xfrm>
          <a:off x="13652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56606</xdr:rowOff>
    </xdr:from>
    <xdr:to>
      <xdr:col>76</xdr:col>
      <xdr:colOff>114300</xdr:colOff>
      <xdr:row>105</xdr:row>
      <xdr:rowOff>87630</xdr:rowOff>
    </xdr:to>
    <xdr:cxnSp macro="">
      <xdr:nvCxnSpPr>
        <xdr:cNvPr id="887" name="直線コネクタ 886"/>
        <xdr:cNvCxnSpPr/>
      </xdr:nvCxnSpPr>
      <xdr:spPr>
        <a:xfrm>
          <a:off x="13703300" y="180588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142966</xdr:rowOff>
    </xdr:from>
    <xdr:to>
      <xdr:col>67</xdr:col>
      <xdr:colOff>101600</xdr:colOff>
      <xdr:row>105</xdr:row>
      <xdr:rowOff>73116</xdr:rowOff>
    </xdr:to>
    <xdr:sp macro="" textlink="">
      <xdr:nvSpPr>
        <xdr:cNvPr id="888" name="楕円 887"/>
        <xdr:cNvSpPr/>
      </xdr:nvSpPr>
      <xdr:spPr>
        <a:xfrm>
          <a:off x="12763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22316</xdr:rowOff>
    </xdr:from>
    <xdr:to>
      <xdr:col>71</xdr:col>
      <xdr:colOff>177800</xdr:colOff>
      <xdr:row>105</xdr:row>
      <xdr:rowOff>56606</xdr:rowOff>
    </xdr:to>
    <xdr:cxnSp macro="">
      <xdr:nvCxnSpPr>
        <xdr:cNvPr id="889" name="直線コネクタ 888"/>
        <xdr:cNvCxnSpPr/>
      </xdr:nvCxnSpPr>
      <xdr:spPr>
        <a:xfrm>
          <a:off x="12814300" y="180245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155683</xdr:rowOff>
    </xdr:from>
    <xdr:ext cx="405111" cy="259045"/>
    <xdr:sp macro="" textlink="">
      <xdr:nvSpPr>
        <xdr:cNvPr id="894" name="n_1mainValue【庁舎】&#10;有形固定資産減価償却率"/>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895" name="n_2mainValue【庁舎】&#10;有形固定資産減価償却率"/>
        <xdr:cNvSpPr txBox="1"/>
      </xdr:nvSpPr>
      <xdr:spPr>
        <a:xfrm>
          <a:off x="14389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896" name="n_3mainValue【庁舎】&#10;有形固定資産減価償却率"/>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64243</xdr:rowOff>
    </xdr:from>
    <xdr:ext cx="405111" cy="259045"/>
    <xdr:sp macro="" textlink="">
      <xdr:nvSpPr>
        <xdr:cNvPr id="897" name="n_4mainValue【庁舎】&#10;有形固定資産減価償却率"/>
        <xdr:cNvSpPr txBox="1"/>
      </xdr:nvSpPr>
      <xdr:spPr>
        <a:xfrm>
          <a:off x="12611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160274</xdr:rowOff>
    </xdr:from>
    <xdr:to>
      <xdr:col>116</xdr:col>
      <xdr:colOff>114300</xdr:colOff>
      <xdr:row>104</xdr:row>
      <xdr:rowOff>90424</xdr:rowOff>
    </xdr:to>
    <xdr:sp macro="" textlink="">
      <xdr:nvSpPr>
        <xdr:cNvPr id="935" name="楕円 934"/>
        <xdr:cNvSpPr/>
      </xdr:nvSpPr>
      <xdr:spPr>
        <a:xfrm>
          <a:off x="22110700" y="178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138701</xdr:rowOff>
    </xdr:from>
    <xdr:ext cx="469744" cy="259045"/>
    <xdr:sp macro="" textlink="">
      <xdr:nvSpPr>
        <xdr:cNvPr id="936" name="【庁舎】&#10;一人当たり面積該当値テキスト"/>
        <xdr:cNvSpPr txBox="1"/>
      </xdr:nvSpPr>
      <xdr:spPr>
        <a:xfrm>
          <a:off x="22199600" y="1779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169418</xdr:rowOff>
    </xdr:from>
    <xdr:to>
      <xdr:col>112</xdr:col>
      <xdr:colOff>38100</xdr:colOff>
      <xdr:row>104</xdr:row>
      <xdr:rowOff>99568</xdr:rowOff>
    </xdr:to>
    <xdr:sp macro="" textlink="">
      <xdr:nvSpPr>
        <xdr:cNvPr id="937" name="楕円 936"/>
        <xdr:cNvSpPr/>
      </xdr:nvSpPr>
      <xdr:spPr>
        <a:xfrm>
          <a:off x="21272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39624</xdr:rowOff>
    </xdr:from>
    <xdr:to>
      <xdr:col>116</xdr:col>
      <xdr:colOff>63500</xdr:colOff>
      <xdr:row>104</xdr:row>
      <xdr:rowOff>48768</xdr:rowOff>
    </xdr:to>
    <xdr:cxnSp macro="">
      <xdr:nvCxnSpPr>
        <xdr:cNvPr id="938" name="直線コネクタ 937"/>
        <xdr:cNvCxnSpPr/>
      </xdr:nvCxnSpPr>
      <xdr:spPr>
        <a:xfrm flipV="1">
          <a:off x="21323300" y="178704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7113</xdr:rowOff>
    </xdr:from>
    <xdr:to>
      <xdr:col>107</xdr:col>
      <xdr:colOff>101600</xdr:colOff>
      <xdr:row>104</xdr:row>
      <xdr:rowOff>108713</xdr:rowOff>
    </xdr:to>
    <xdr:sp macro="" textlink="">
      <xdr:nvSpPr>
        <xdr:cNvPr id="939" name="楕円 938"/>
        <xdr:cNvSpPr/>
      </xdr:nvSpPr>
      <xdr:spPr>
        <a:xfrm>
          <a:off x="20383500" y="17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48768</xdr:rowOff>
    </xdr:from>
    <xdr:to>
      <xdr:col>111</xdr:col>
      <xdr:colOff>177800</xdr:colOff>
      <xdr:row>104</xdr:row>
      <xdr:rowOff>57913</xdr:rowOff>
    </xdr:to>
    <xdr:cxnSp macro="">
      <xdr:nvCxnSpPr>
        <xdr:cNvPr id="940" name="直線コネクタ 939"/>
        <xdr:cNvCxnSpPr/>
      </xdr:nvCxnSpPr>
      <xdr:spPr>
        <a:xfrm flipV="1">
          <a:off x="20434300" y="178795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xdr:rowOff>
    </xdr:from>
    <xdr:to>
      <xdr:col>102</xdr:col>
      <xdr:colOff>165100</xdr:colOff>
      <xdr:row>104</xdr:row>
      <xdr:rowOff>117856</xdr:rowOff>
    </xdr:to>
    <xdr:sp macro="" textlink="">
      <xdr:nvSpPr>
        <xdr:cNvPr id="941" name="楕円 940"/>
        <xdr:cNvSpPr/>
      </xdr:nvSpPr>
      <xdr:spPr>
        <a:xfrm>
          <a:off x="1949450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57913</xdr:rowOff>
    </xdr:from>
    <xdr:to>
      <xdr:col>107</xdr:col>
      <xdr:colOff>50800</xdr:colOff>
      <xdr:row>104</xdr:row>
      <xdr:rowOff>67056</xdr:rowOff>
    </xdr:to>
    <xdr:cxnSp macro="">
      <xdr:nvCxnSpPr>
        <xdr:cNvPr id="942" name="直線コネクタ 941"/>
        <xdr:cNvCxnSpPr/>
      </xdr:nvCxnSpPr>
      <xdr:spPr>
        <a:xfrm flipV="1">
          <a:off x="19545300" y="178887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20828</xdr:rowOff>
    </xdr:from>
    <xdr:to>
      <xdr:col>98</xdr:col>
      <xdr:colOff>38100</xdr:colOff>
      <xdr:row>104</xdr:row>
      <xdr:rowOff>122428</xdr:rowOff>
    </xdr:to>
    <xdr:sp macro="" textlink="">
      <xdr:nvSpPr>
        <xdr:cNvPr id="943" name="楕円 942"/>
        <xdr:cNvSpPr/>
      </xdr:nvSpPr>
      <xdr:spPr>
        <a:xfrm>
          <a:off x="18605500" y="1785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67056</xdr:rowOff>
    </xdr:from>
    <xdr:to>
      <xdr:col>102</xdr:col>
      <xdr:colOff>114300</xdr:colOff>
      <xdr:row>104</xdr:row>
      <xdr:rowOff>71628</xdr:rowOff>
    </xdr:to>
    <xdr:cxnSp macro="">
      <xdr:nvCxnSpPr>
        <xdr:cNvPr id="944" name="直線コネクタ 943"/>
        <xdr:cNvCxnSpPr/>
      </xdr:nvCxnSpPr>
      <xdr:spPr>
        <a:xfrm flipV="1">
          <a:off x="18656300" y="178978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xdr:cNvSpPr txBox="1"/>
      </xdr:nvSpPr>
      <xdr:spPr>
        <a:xfrm>
          <a:off x="18421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90695</xdr:rowOff>
    </xdr:from>
    <xdr:ext cx="469744" cy="259045"/>
    <xdr:sp macro="" textlink="">
      <xdr:nvSpPr>
        <xdr:cNvPr id="949" name="n_1mainValue【庁舎】&#10;一人当たり面積"/>
        <xdr:cNvSpPr txBox="1"/>
      </xdr:nvSpPr>
      <xdr:spPr>
        <a:xfrm>
          <a:off x="21075727" y="1792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99840</xdr:rowOff>
    </xdr:from>
    <xdr:ext cx="469744" cy="259045"/>
    <xdr:sp macro="" textlink="">
      <xdr:nvSpPr>
        <xdr:cNvPr id="950" name="n_2mainValue【庁舎】&#10;一人当たり面積"/>
        <xdr:cNvSpPr txBox="1"/>
      </xdr:nvSpPr>
      <xdr:spPr>
        <a:xfrm>
          <a:off x="20199427" y="1793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108983</xdr:rowOff>
    </xdr:from>
    <xdr:ext cx="469744" cy="259045"/>
    <xdr:sp macro="" textlink="">
      <xdr:nvSpPr>
        <xdr:cNvPr id="951" name="n_3mainValue【庁舎】&#10;一人当たり面積"/>
        <xdr:cNvSpPr txBox="1"/>
      </xdr:nvSpPr>
      <xdr:spPr>
        <a:xfrm>
          <a:off x="19310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113555</xdr:rowOff>
    </xdr:from>
    <xdr:ext cx="469744" cy="259045"/>
    <xdr:sp macro="" textlink="">
      <xdr:nvSpPr>
        <xdr:cNvPr id="952" name="n_4mainValue【庁舎】&#10;一人当たり面積"/>
        <xdr:cNvSpPr txBox="1"/>
      </xdr:nvSpPr>
      <xdr:spPr>
        <a:xfrm>
          <a:off x="18421427" y="1794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一部事務組合により運営する一般廃棄物処理施設については施設の老朽化が著しく、今後、施設更新のための負担が見込まれる。</a:t>
          </a:r>
        </a:p>
        <a:p>
          <a:r>
            <a:rPr kumimoji="1" lang="ja-JP" altLang="en-US" sz="1300">
              <a:latin typeface="ＭＳ Ｐゴシック" panose="020B0600070205080204" pitchFamily="50" charset="-128"/>
              <a:ea typeface="ＭＳ Ｐゴシック" panose="020B0600070205080204" pitchFamily="50" charset="-128"/>
            </a:rPr>
            <a:t>消防施設の面積に関しては、広域消防体制（１市２町）であり、隣接する２町から消防事務を受託していることから、消防本部施設が占める割合が大きく、住民一人当たりの面積は類似団体平均値より大きくなっている。</a:t>
          </a:r>
        </a:p>
        <a:p>
          <a:r>
            <a:rPr kumimoji="1" lang="ja-JP" altLang="en-US" sz="1300">
              <a:latin typeface="ＭＳ Ｐゴシック" panose="020B0600070205080204" pitchFamily="50" charset="-128"/>
              <a:ea typeface="ＭＳ Ｐゴシック" panose="020B0600070205080204" pitchFamily="50" charset="-128"/>
            </a:rPr>
            <a:t>その他の施設が微増傾向にあるのは、人口が対令和５年度比で</a:t>
          </a:r>
          <a:r>
            <a:rPr kumimoji="1" lang="en-US" altLang="ja-JP" sz="1300">
              <a:latin typeface="ＭＳ Ｐゴシック" panose="020B0600070205080204" pitchFamily="50" charset="-128"/>
              <a:ea typeface="ＭＳ Ｐゴシック" panose="020B0600070205080204" pitchFamily="50" charset="-128"/>
            </a:rPr>
            <a:t>1,457</a:t>
          </a:r>
          <a:r>
            <a:rPr kumimoji="1" lang="ja-JP" altLang="en-US" sz="1300">
              <a:latin typeface="ＭＳ Ｐゴシック" panose="020B0600070205080204" pitchFamily="50" charset="-128"/>
              <a:ea typeface="ＭＳ Ｐゴシック" panose="020B0600070205080204" pitchFamily="50" charset="-128"/>
            </a:rPr>
            <a:t>人減少しているためである。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A16" workbookViewId="0">
      <selection activeCell="AY24" sqref="AY24:BM24"/>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56564071</v>
      </c>
      <c r="BO4" s="485"/>
      <c r="BP4" s="485"/>
      <c r="BQ4" s="485"/>
      <c r="BR4" s="485"/>
      <c r="BS4" s="485"/>
      <c r="BT4" s="485"/>
      <c r="BU4" s="486"/>
      <c r="BV4" s="484">
        <v>55006363</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v>
      </c>
      <c r="CU4" s="625"/>
      <c r="CV4" s="625"/>
      <c r="CW4" s="625"/>
      <c r="CX4" s="625"/>
      <c r="CY4" s="625"/>
      <c r="CZ4" s="625"/>
      <c r="DA4" s="626"/>
      <c r="DB4" s="624">
        <v>1.1000000000000001</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56171731</v>
      </c>
      <c r="BO5" s="456"/>
      <c r="BP5" s="456"/>
      <c r="BQ5" s="456"/>
      <c r="BR5" s="456"/>
      <c r="BS5" s="456"/>
      <c r="BT5" s="456"/>
      <c r="BU5" s="457"/>
      <c r="BV5" s="455">
        <v>54483485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96.9</v>
      </c>
      <c r="CU5" s="453"/>
      <c r="CV5" s="453"/>
      <c r="CW5" s="453"/>
      <c r="CX5" s="453"/>
      <c r="CY5" s="453"/>
      <c r="CZ5" s="453"/>
      <c r="DA5" s="454"/>
      <c r="DB5" s="452">
        <v>94.8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392340</v>
      </c>
      <c r="BO6" s="456"/>
      <c r="BP6" s="456"/>
      <c r="BQ6" s="456"/>
      <c r="BR6" s="456"/>
      <c r="BS6" s="456"/>
      <c r="BT6" s="456"/>
      <c r="BU6" s="457"/>
      <c r="BV6" s="455">
        <v>522878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97.3</v>
      </c>
      <c r="CU6" s="599"/>
      <c r="CV6" s="599"/>
      <c r="CW6" s="599"/>
      <c r="CX6" s="599"/>
      <c r="CY6" s="599"/>
      <c r="CZ6" s="599"/>
      <c r="DA6" s="600"/>
      <c r="DB6" s="598">
        <v>95.6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85679</v>
      </c>
      <c r="BO7" s="456"/>
      <c r="BP7" s="456"/>
      <c r="BQ7" s="456"/>
      <c r="BR7" s="456"/>
      <c r="BS7" s="456"/>
      <c r="BT7" s="456"/>
      <c r="BU7" s="457"/>
      <c r="BV7" s="455">
        <v>192841</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31447643</v>
      </c>
      <c r="CU7" s="456"/>
      <c r="CV7" s="456"/>
      <c r="CW7" s="456"/>
      <c r="CX7" s="456"/>
      <c r="CY7" s="456"/>
      <c r="CZ7" s="456"/>
      <c r="DA7" s="457"/>
      <c r="DB7" s="455">
        <v>31213487</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306661</v>
      </c>
      <c r="BO8" s="456"/>
      <c r="BP8" s="456"/>
      <c r="BQ8" s="456"/>
      <c r="BR8" s="456"/>
      <c r="BS8" s="456"/>
      <c r="BT8" s="456"/>
      <c r="BU8" s="457"/>
      <c r="BV8" s="455">
        <v>330037</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0.56999999999999995</v>
      </c>
      <c r="CU8" s="559"/>
      <c r="CV8" s="559"/>
      <c r="CW8" s="559"/>
      <c r="CX8" s="559"/>
      <c r="CY8" s="559"/>
      <c r="CZ8" s="559"/>
      <c r="DA8" s="560"/>
      <c r="DB8" s="558">
        <v>0.56999999999999995</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122765</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104</v>
      </c>
      <c r="AV9" s="514"/>
      <c r="AW9" s="514"/>
      <c r="AX9" s="514"/>
      <c r="AY9" s="469" t="s">
        <v>111</v>
      </c>
      <c r="AZ9" s="470"/>
      <c r="BA9" s="470"/>
      <c r="BB9" s="470"/>
      <c r="BC9" s="470"/>
      <c r="BD9" s="470"/>
      <c r="BE9" s="470"/>
      <c r="BF9" s="470"/>
      <c r="BG9" s="470"/>
      <c r="BH9" s="470"/>
      <c r="BI9" s="470"/>
      <c r="BJ9" s="470"/>
      <c r="BK9" s="470"/>
      <c r="BL9" s="470"/>
      <c r="BM9" s="471"/>
      <c r="BN9" s="455">
        <v>-23376</v>
      </c>
      <c r="BO9" s="456"/>
      <c r="BP9" s="456"/>
      <c r="BQ9" s="456"/>
      <c r="BR9" s="456"/>
      <c r="BS9" s="456"/>
      <c r="BT9" s="456"/>
      <c r="BU9" s="457"/>
      <c r="BV9" s="455">
        <v>26439</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14.7</v>
      </c>
      <c r="CU9" s="453"/>
      <c r="CV9" s="453"/>
      <c r="CW9" s="453"/>
      <c r="CX9" s="453"/>
      <c r="CY9" s="453"/>
      <c r="CZ9" s="453"/>
      <c r="DA9" s="454"/>
      <c r="DB9" s="452">
        <v>14.9</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127817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25964</v>
      </c>
      <c r="BO10" s="456"/>
      <c r="BP10" s="456"/>
      <c r="BQ10" s="456"/>
      <c r="BR10" s="456"/>
      <c r="BS10" s="456"/>
      <c r="BT10" s="456"/>
      <c r="BU10" s="457"/>
      <c r="BV10" s="455">
        <v>23382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118849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900000</v>
      </c>
      <c r="BO12" s="456"/>
      <c r="BP12" s="456"/>
      <c r="BQ12" s="456"/>
      <c r="BR12" s="456"/>
      <c r="BS12" s="456"/>
      <c r="BT12" s="456"/>
      <c r="BU12" s="457"/>
      <c r="BV12" s="455">
        <v>720000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117424</v>
      </c>
      <c r="S13" s="543"/>
      <c r="T13" s="543"/>
      <c r="U13" s="543"/>
      <c r="V13" s="544"/>
      <c r="W13" s="545" t="s">
        <v>131</v>
      </c>
      <c r="X13" s="441"/>
      <c r="Y13" s="441"/>
      <c r="Z13" s="441"/>
      <c r="AA13" s="441"/>
      <c r="AB13" s="442"/>
      <c r="AC13" s="408">
        <v>1406</v>
      </c>
      <c r="AD13" s="409"/>
      <c r="AE13" s="409"/>
      <c r="AF13" s="409"/>
      <c r="AG13" s="410"/>
      <c r="AH13" s="408">
        <v>1622</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-897412</v>
      </c>
      <c r="BO13" s="456"/>
      <c r="BP13" s="456"/>
      <c r="BQ13" s="456"/>
      <c r="BR13" s="456"/>
      <c r="BS13" s="456"/>
      <c r="BT13" s="456"/>
      <c r="BU13" s="457"/>
      <c r="BV13" s="455">
        <v>-670179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5.8</v>
      </c>
      <c r="CU13" s="453"/>
      <c r="CV13" s="453"/>
      <c r="CW13" s="453"/>
      <c r="CX13" s="453"/>
      <c r="CY13" s="453"/>
      <c r="CZ13" s="453"/>
      <c r="DA13" s="454"/>
      <c r="DB13" s="452">
        <v>5.4</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120306</v>
      </c>
      <c r="S14" s="543"/>
      <c r="T14" s="543"/>
      <c r="U14" s="543"/>
      <c r="V14" s="544"/>
      <c r="W14" s="546"/>
      <c r="X14" s="444"/>
      <c r="Y14" s="444"/>
      <c r="Z14" s="444"/>
      <c r="AA14" s="444"/>
      <c r="AB14" s="445"/>
      <c r="AC14" s="535">
        <v>2.5</v>
      </c>
      <c r="AD14" s="536"/>
      <c r="AE14" s="536"/>
      <c r="AF14" s="536"/>
      <c r="AG14" s="537"/>
      <c r="AH14" s="535">
        <v>2.7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119004</v>
      </c>
      <c r="S15" s="543"/>
      <c r="T15" s="543"/>
      <c r="U15" s="543"/>
      <c r="V15" s="544"/>
      <c r="W15" s="545" t="s">
        <v>137</v>
      </c>
      <c r="X15" s="441"/>
      <c r="Y15" s="441"/>
      <c r="Z15" s="441"/>
      <c r="AA15" s="441"/>
      <c r="AB15" s="442"/>
      <c r="AC15" s="408">
        <v>14462</v>
      </c>
      <c r="AD15" s="409"/>
      <c r="AE15" s="409"/>
      <c r="AF15" s="409"/>
      <c r="AG15" s="410"/>
      <c r="AH15" s="408">
        <v>15939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15656812</v>
      </c>
      <c r="BO15" s="485"/>
      <c r="BP15" s="485"/>
      <c r="BQ15" s="485"/>
      <c r="BR15" s="485"/>
      <c r="BS15" s="485"/>
      <c r="BT15" s="485"/>
      <c r="BU15" s="486"/>
      <c r="BV15" s="484">
        <v>15359068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25.7</v>
      </c>
      <c r="AD16" s="536"/>
      <c r="AE16" s="536"/>
      <c r="AF16" s="536"/>
      <c r="AG16" s="537"/>
      <c r="AH16" s="535">
        <v>26.9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27304441</v>
      </c>
      <c r="BO16" s="456"/>
      <c r="BP16" s="456"/>
      <c r="BQ16" s="456"/>
      <c r="BR16" s="456"/>
      <c r="BS16" s="456"/>
      <c r="BT16" s="456"/>
      <c r="BU16" s="457"/>
      <c r="BV16" s="455">
        <v>26912053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40482</v>
      </c>
      <c r="AD17" s="409"/>
      <c r="AE17" s="409"/>
      <c r="AF17" s="409"/>
      <c r="AG17" s="410"/>
      <c r="AH17" s="408">
        <v>41702</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19827404</v>
      </c>
      <c r="BO17" s="456"/>
      <c r="BP17" s="456"/>
      <c r="BQ17" s="456"/>
      <c r="BR17" s="456"/>
      <c r="BS17" s="456"/>
      <c r="BT17" s="456"/>
      <c r="BU17" s="457"/>
      <c r="BV17" s="455">
        <v>19405273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208.37</v>
      </c>
      <c r="M18" s="508"/>
      <c r="N18" s="508"/>
      <c r="O18" s="508"/>
      <c r="P18" s="508"/>
      <c r="Q18" s="508"/>
      <c r="R18" s="509"/>
      <c r="S18" s="509"/>
      <c r="T18" s="509"/>
      <c r="U18" s="509"/>
      <c r="V18" s="510"/>
      <c r="W18" s="526"/>
      <c r="X18" s="527"/>
      <c r="Y18" s="527"/>
      <c r="Z18" s="527"/>
      <c r="AA18" s="527"/>
      <c r="AB18" s="551"/>
      <c r="AC18" s="425">
        <v>71.8</v>
      </c>
      <c r="AD18" s="426"/>
      <c r="AE18" s="426"/>
      <c r="AF18" s="426"/>
      <c r="AG18" s="511"/>
      <c r="AH18" s="425">
        <v>70.400000000000006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31291048</v>
      </c>
      <c r="BO18" s="456"/>
      <c r="BP18" s="456"/>
      <c r="BQ18" s="456"/>
      <c r="BR18" s="456"/>
      <c r="BS18" s="456"/>
      <c r="BT18" s="456"/>
      <c r="BU18" s="457"/>
      <c r="BV18" s="455">
        <v>30179960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589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38717174</v>
      </c>
      <c r="BO19" s="456"/>
      <c r="BP19" s="456"/>
      <c r="BQ19" s="456"/>
      <c r="BR19" s="456"/>
      <c r="BS19" s="456"/>
      <c r="BT19" s="456"/>
      <c r="BU19" s="457"/>
      <c r="BV19" s="455">
        <v>38454750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51580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54459985</v>
      </c>
      <c r="BO22" s="485"/>
      <c r="BP22" s="485"/>
      <c r="BQ22" s="485"/>
      <c r="BR22" s="485"/>
      <c r="BS22" s="485"/>
      <c r="BT22" s="485"/>
      <c r="BU22" s="486"/>
      <c r="BV22" s="484">
        <v>57140951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33684215</v>
      </c>
      <c r="BO23" s="456"/>
      <c r="BP23" s="456"/>
      <c r="BQ23" s="456"/>
      <c r="BR23" s="456"/>
      <c r="BS23" s="456"/>
      <c r="BT23" s="456"/>
      <c r="BU23" s="457"/>
      <c r="BV23" s="455">
        <v>36276742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10060</v>
      </c>
      <c r="R24" s="409"/>
      <c r="S24" s="409"/>
      <c r="T24" s="409"/>
      <c r="U24" s="409"/>
      <c r="V24" s="410"/>
      <c r="W24" s="498"/>
      <c r="X24" s="435"/>
      <c r="Y24" s="436"/>
      <c r="Z24" s="411" t="s">
        <v>162</v>
      </c>
      <c r="AA24" s="412"/>
      <c r="AB24" s="412"/>
      <c r="AC24" s="412"/>
      <c r="AD24" s="412"/>
      <c r="AE24" s="412"/>
      <c r="AF24" s="412"/>
      <c r="AG24" s="413"/>
      <c r="AH24" s="408">
        <v>992</v>
      </c>
      <c r="AI24" s="409"/>
      <c r="AJ24" s="409"/>
      <c r="AK24" s="409"/>
      <c r="AL24" s="410"/>
      <c r="AM24" s="408">
        <v>3086112</v>
      </c>
      <c r="AN24" s="409"/>
      <c r="AO24" s="409"/>
      <c r="AP24" s="409"/>
      <c r="AQ24" s="409"/>
      <c r="AR24" s="410"/>
      <c r="AS24" s="408">
        <v>3111</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35349262</v>
      </c>
      <c r="BO24" s="456"/>
      <c r="BP24" s="456"/>
      <c r="BQ24" s="456"/>
      <c r="BR24" s="456"/>
      <c r="BS24" s="456"/>
      <c r="BT24" s="456"/>
      <c r="BU24" s="457"/>
      <c r="BV24" s="455">
        <v>36187446</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2</v>
      </c>
      <c r="M25" s="409"/>
      <c r="N25" s="409"/>
      <c r="O25" s="409"/>
      <c r="P25" s="410"/>
      <c r="Q25" s="408">
        <v>7800</v>
      </c>
      <c r="R25" s="409"/>
      <c r="S25" s="409"/>
      <c r="T25" s="409"/>
      <c r="U25" s="409"/>
      <c r="V25" s="410"/>
      <c r="W25" s="498"/>
      <c r="X25" s="435"/>
      <c r="Y25" s="436"/>
      <c r="Z25" s="411" t="s">
        <v>165</v>
      </c>
      <c r="AA25" s="412"/>
      <c r="AB25" s="412"/>
      <c r="AC25" s="412"/>
      <c r="AD25" s="412"/>
      <c r="AE25" s="412"/>
      <c r="AF25" s="412"/>
      <c r="AG25" s="413"/>
      <c r="AH25" s="408">
        <v>206</v>
      </c>
      <c r="AI25" s="409"/>
      <c r="AJ25" s="409"/>
      <c r="AK25" s="409"/>
      <c r="AL25" s="410"/>
      <c r="AM25" s="408">
        <v>618000</v>
      </c>
      <c r="AN25" s="409"/>
      <c r="AO25" s="409"/>
      <c r="AP25" s="409"/>
      <c r="AQ25" s="409"/>
      <c r="AR25" s="410"/>
      <c r="AS25" s="408">
        <v>3000</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15383162</v>
      </c>
      <c r="BO25" s="485"/>
      <c r="BP25" s="485"/>
      <c r="BQ25" s="485"/>
      <c r="BR25" s="485"/>
      <c r="BS25" s="485"/>
      <c r="BT25" s="485"/>
      <c r="BU25" s="486"/>
      <c r="BV25" s="484">
        <v>11119750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6780</v>
      </c>
      <c r="R26" s="409"/>
      <c r="S26" s="409"/>
      <c r="T26" s="409"/>
      <c r="U26" s="409"/>
      <c r="V26" s="410"/>
      <c r="W26" s="498"/>
      <c r="X26" s="435"/>
      <c r="Y26" s="436"/>
      <c r="Z26" s="411" t="s">
        <v>168</v>
      </c>
      <c r="AA26" s="466"/>
      <c r="AB26" s="466"/>
      <c r="AC26" s="466"/>
      <c r="AD26" s="466"/>
      <c r="AE26" s="466"/>
      <c r="AF26" s="466"/>
      <c r="AG26" s="467"/>
      <c r="AH26" s="408">
        <v>92</v>
      </c>
      <c r="AI26" s="409"/>
      <c r="AJ26" s="409"/>
      <c r="AK26" s="409"/>
      <c r="AL26" s="410"/>
      <c r="AM26" s="408">
        <v>274436</v>
      </c>
      <c r="AN26" s="409"/>
      <c r="AO26" s="409"/>
      <c r="AP26" s="409"/>
      <c r="AQ26" s="409"/>
      <c r="AR26" s="410"/>
      <c r="AS26" s="408">
        <v>2983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5640</v>
      </c>
      <c r="R27" s="409"/>
      <c r="S27" s="409"/>
      <c r="T27" s="409"/>
      <c r="U27" s="409"/>
      <c r="V27" s="410"/>
      <c r="W27" s="498"/>
      <c r="X27" s="435"/>
      <c r="Y27" s="436"/>
      <c r="Z27" s="411" t="s">
        <v>171</v>
      </c>
      <c r="AA27" s="412"/>
      <c r="AB27" s="412"/>
      <c r="AC27" s="412"/>
      <c r="AD27" s="412"/>
      <c r="AE27" s="412"/>
      <c r="AF27" s="412"/>
      <c r="AG27" s="413"/>
      <c r="AH27" s="408">
        <v>26</v>
      </c>
      <c r="AI27" s="409"/>
      <c r="AJ27" s="409"/>
      <c r="AK27" s="409"/>
      <c r="AL27" s="410"/>
      <c r="AM27" s="408">
        <v>91650</v>
      </c>
      <c r="AN27" s="409"/>
      <c r="AO27" s="409"/>
      <c r="AP27" s="409"/>
      <c r="AQ27" s="409"/>
      <c r="AR27" s="410"/>
      <c r="AS27" s="408">
        <v>3525</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2037139</v>
      </c>
      <c r="BO27" s="490"/>
      <c r="BP27" s="490"/>
      <c r="BQ27" s="490"/>
      <c r="BR27" s="490"/>
      <c r="BS27" s="490"/>
      <c r="BT27" s="490"/>
      <c r="BU27" s="491"/>
      <c r="BV27" s="489">
        <v>2033936</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5060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9308897</v>
      </c>
      <c r="BO28" s="485"/>
      <c r="BP28" s="485"/>
      <c r="BQ28" s="485"/>
      <c r="BR28" s="485"/>
      <c r="BS28" s="485"/>
      <c r="BT28" s="485"/>
      <c r="BU28" s="486"/>
      <c r="BV28" s="484">
        <v>10016934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22</v>
      </c>
      <c r="M29" s="409"/>
      <c r="N29" s="409"/>
      <c r="O29" s="409"/>
      <c r="P29" s="410"/>
      <c r="Q29" s="408">
        <v>4480</v>
      </c>
      <c r="R29" s="409"/>
      <c r="S29" s="409"/>
      <c r="T29" s="409"/>
      <c r="U29" s="409"/>
      <c r="V29" s="410"/>
      <c r="W29" s="499"/>
      <c r="X29" s="500"/>
      <c r="Y29" s="501"/>
      <c r="Z29" s="411" t="s">
        <v>177</v>
      </c>
      <c r="AA29" s="412"/>
      <c r="AB29" s="412"/>
      <c r="AC29" s="412"/>
      <c r="AD29" s="412"/>
      <c r="AE29" s="412"/>
      <c r="AF29" s="412"/>
      <c r="AG29" s="413"/>
      <c r="AH29" s="408">
        <v>1018</v>
      </c>
      <c r="AI29" s="409"/>
      <c r="AJ29" s="409"/>
      <c r="AK29" s="409"/>
      <c r="AL29" s="410"/>
      <c r="AM29" s="408">
        <v>3177762</v>
      </c>
      <c r="AN29" s="409"/>
      <c r="AO29" s="409"/>
      <c r="AP29" s="409"/>
      <c r="AQ29" s="409"/>
      <c r="AR29" s="410"/>
      <c r="AS29" s="408">
        <v>3122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1397276</v>
      </c>
      <c r="BO29" s="456"/>
      <c r="BP29" s="456"/>
      <c r="BQ29" s="456"/>
      <c r="BR29" s="456"/>
      <c r="BS29" s="456"/>
      <c r="BT29" s="456"/>
      <c r="BU29" s="457"/>
      <c r="BV29" s="455">
        <v>1441605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3181312</v>
      </c>
      <c r="BO30" s="490"/>
      <c r="BP30" s="490"/>
      <c r="BQ30" s="490"/>
      <c r="BR30" s="490"/>
      <c r="BS30" s="490"/>
      <c r="BT30" s="490"/>
      <c r="BU30" s="491"/>
      <c r="BV30" s="489">
        <v>3824296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IF('各会計、関係団体の財政状況及び健全化判断比率'!B32="","",'各会計、関係団体の財政状況及び健全化判断比率'!B32)</f>
        <v>病院事業会計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わたらい老人福祉施設組合（一般会計）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20</v>
      </c>
      <c r="CP34" s="403"/>
      <c r="CQ34" s="404" t="str">
        <f>IF('各会計、関係団体の財政状況及び健全化判断比率'!BS7="","",'各会計、関係団体の財政状況及び健全化判断比率'!BS7)</f>
        <v>伊勢志摩総合地方卸売市場</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土地取得特別会計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IF('各会計、関係団体の財政状況及び健全化判断比率'!B33="","",'各会計、関係団体の財政状況及び健全化判断比率'!B33)</f>
        <v>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わたらい老人福祉施設組合（特別養護老人ホーム高砂寮特別会計）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9"/>
      <c r="AM36" s="403">
        <f t="shared" si="0"/>
        <v>9</v>
      </c>
      <c r="AN36" s="403"/>
      <c r="AO36" s="404" t="str">
        <f>IF('各会計、関係団体の財政状況及び健全化判断比率'!B34="","",'各会計、関係団体の財政状況及び健全化判断比率'!B34)</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わたらい老人福祉施設組合（指定通所事業所高砂寮特別会計）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6</v>
      </c>
      <c r="V37" s="403"/>
      <c r="W37" s="404" t="str">
        <f>IF('各会計、関係団体の財政状況及び健全化判断比率'!B31="","",'各会計、関係団体の財政状況及び健全化判断比率'!B31)</f>
        <v>観光交通対策特別会計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わたらい老人福祉施設組合（特別養護老人ホーム真砂寮特別会計）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わたらい老人福祉施設組合（特別養護老人ホームわたらい緑清苑特別会計）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三重県市町総合事務組合（一般会計）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三重県市町総合事務組合（共同研修特別会計）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三重県市町総合事務組合（デジタル地図特別会計）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18</v>
      </c>
      <c r="BX42" s="403"/>
      <c r="BY42" s="404" t="str">
        <f>IF('各会計、関係団体の財政状況及び健全化判断比率'!B76="","",'各会計、関係団体の財政状況及び健全化判断比率'!B76)</f>
        <v>三重県市町総合事務組合（物品特別会計）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19</v>
      </c>
      <c r="BX43" s="403"/>
      <c r="BY43" s="404" t="str">
        <f>IF('各会計、関係団体の財政状況及び健全化判断比率'!B77="","",'各会計、関係団体の財政状況及び健全化判断比率'!B77)</f>
        <v>三重県市町総合事務組合（退職手当特別会計）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H0NBU/Q3pxnL0DKVN6cDe9fkECLarTNoYpTgTIiPDlyuXIaG/r8Q5Lq+EJaN6Gs0+HlZYvz5BgD88uoYkLc48g==" saltValue="WcEpx8CROoq/Ui3CAq9k4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AD14" sqref="AD14:AO14"/>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16742551</v>
      </c>
      <c r="S5" s="713"/>
      <c r="T5" s="713"/>
      <c r="U5" s="713"/>
      <c r="V5" s="713"/>
      <c r="W5" s="713"/>
      <c r="X5" s="713"/>
      <c r="Y5" s="738"/>
      <c r="Z5" s="751">
        <v>29.6</v>
      </c>
      <c r="AA5" s="751"/>
      <c r="AB5" s="751"/>
      <c r="AC5" s="751"/>
      <c r="AD5" s="752">
        <v>15357924</v>
      </c>
      <c r="AE5" s="752"/>
      <c r="AF5" s="752"/>
      <c r="AG5" s="752"/>
      <c r="AH5" s="752"/>
      <c r="AI5" s="752"/>
      <c r="AJ5" s="752"/>
      <c r="AK5" s="752"/>
      <c r="AL5" s="739">
        <v>47.7</v>
      </c>
      <c r="AM5" s="721"/>
      <c r="AN5" s="721"/>
      <c r="AO5" s="740"/>
      <c r="AP5" s="715" t="s">
        <v>216</v>
      </c>
      <c r="AQ5" s="716"/>
      <c r="AR5" s="716"/>
      <c r="AS5" s="716"/>
      <c r="AT5" s="716"/>
      <c r="AU5" s="716"/>
      <c r="AV5" s="716"/>
      <c r="AW5" s="716"/>
      <c r="AX5" s="716"/>
      <c r="AY5" s="716"/>
      <c r="AZ5" s="716"/>
      <c r="BA5" s="716"/>
      <c r="BB5" s="716"/>
      <c r="BC5" s="716"/>
      <c r="BD5" s="716"/>
      <c r="BE5" s="716"/>
      <c r="BF5" s="717"/>
      <c r="BG5" s="657">
        <v>15336141</v>
      </c>
      <c r="BH5" s="658"/>
      <c r="BI5" s="658"/>
      <c r="BJ5" s="658"/>
      <c r="BK5" s="658"/>
      <c r="BL5" s="658"/>
      <c r="BM5" s="658"/>
      <c r="BN5" s="659"/>
      <c r="BO5" s="695">
        <v>91.6</v>
      </c>
      <c r="BP5" s="695"/>
      <c r="BQ5" s="695"/>
      <c r="BR5" s="695"/>
      <c r="BS5" s="696" t="s">
        <v>122</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362726</v>
      </c>
      <c r="S6" s="658"/>
      <c r="T6" s="658"/>
      <c r="U6" s="658"/>
      <c r="V6" s="658"/>
      <c r="W6" s="658"/>
      <c r="X6" s="658"/>
      <c r="Y6" s="659"/>
      <c r="Z6" s="695">
        <v>0.6</v>
      </c>
      <c r="AA6" s="695"/>
      <c r="AB6" s="695"/>
      <c r="AC6" s="695"/>
      <c r="AD6" s="696">
        <v>362726</v>
      </c>
      <c r="AE6" s="696"/>
      <c r="AF6" s="696"/>
      <c r="AG6" s="696"/>
      <c r="AH6" s="696"/>
      <c r="AI6" s="696"/>
      <c r="AJ6" s="696"/>
      <c r="AK6" s="696"/>
      <c r="AL6" s="660">
        <v>1.1000000000000001</v>
      </c>
      <c r="AM6" s="661"/>
      <c r="AN6" s="661"/>
      <c r="AO6" s="697"/>
      <c r="AP6" s="654" t="s">
        <v>221</v>
      </c>
      <c r="AQ6" s="655"/>
      <c r="AR6" s="655"/>
      <c r="AS6" s="655"/>
      <c r="AT6" s="655"/>
      <c r="AU6" s="655"/>
      <c r="AV6" s="655"/>
      <c r="AW6" s="655"/>
      <c r="AX6" s="655"/>
      <c r="AY6" s="655"/>
      <c r="AZ6" s="655"/>
      <c r="BA6" s="655"/>
      <c r="BB6" s="655"/>
      <c r="BC6" s="655"/>
      <c r="BD6" s="655"/>
      <c r="BE6" s="655"/>
      <c r="BF6" s="656"/>
      <c r="BG6" s="657">
        <v>15336141</v>
      </c>
      <c r="BH6" s="658"/>
      <c r="BI6" s="658"/>
      <c r="BJ6" s="658"/>
      <c r="BK6" s="658"/>
      <c r="BL6" s="658"/>
      <c r="BM6" s="658"/>
      <c r="BN6" s="659"/>
      <c r="BO6" s="695">
        <v>91.6</v>
      </c>
      <c r="BP6" s="695"/>
      <c r="BQ6" s="695"/>
      <c r="BR6" s="695"/>
      <c r="BS6" s="696" t="s">
        <v>122</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293369</v>
      </c>
      <c r="CS6" s="658"/>
      <c r="CT6" s="658"/>
      <c r="CU6" s="658"/>
      <c r="CV6" s="658"/>
      <c r="CW6" s="658"/>
      <c r="CX6" s="658"/>
      <c r="CY6" s="659"/>
      <c r="CZ6" s="739">
        <v>0.5</v>
      </c>
      <c r="DA6" s="721"/>
      <c r="DB6" s="721"/>
      <c r="DC6" s="741"/>
      <c r="DD6" s="663" t="s">
        <v>122</v>
      </c>
      <c r="DE6" s="658"/>
      <c r="DF6" s="658"/>
      <c r="DG6" s="658"/>
      <c r="DH6" s="658"/>
      <c r="DI6" s="658"/>
      <c r="DJ6" s="658"/>
      <c r="DK6" s="658"/>
      <c r="DL6" s="658"/>
      <c r="DM6" s="658"/>
      <c r="DN6" s="658"/>
      <c r="DO6" s="658"/>
      <c r="DP6" s="659"/>
      <c r="DQ6" s="663">
        <v>293369</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7752</v>
      </c>
      <c r="S7" s="658"/>
      <c r="T7" s="658"/>
      <c r="U7" s="658"/>
      <c r="V7" s="658"/>
      <c r="W7" s="658"/>
      <c r="X7" s="658"/>
      <c r="Y7" s="659"/>
      <c r="Z7" s="695">
        <v>0</v>
      </c>
      <c r="AA7" s="695"/>
      <c r="AB7" s="695"/>
      <c r="AC7" s="695"/>
      <c r="AD7" s="696">
        <v>7752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7243058</v>
      </c>
      <c r="BH7" s="658"/>
      <c r="BI7" s="658"/>
      <c r="BJ7" s="658"/>
      <c r="BK7" s="658"/>
      <c r="BL7" s="658"/>
      <c r="BM7" s="658"/>
      <c r="BN7" s="659"/>
      <c r="BO7" s="695">
        <v>43.3</v>
      </c>
      <c r="BP7" s="695"/>
      <c r="BQ7" s="695"/>
      <c r="BR7" s="695"/>
      <c r="BS7" s="696" t="s">
        <v>122</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4928730</v>
      </c>
      <c r="CS7" s="658"/>
      <c r="CT7" s="658"/>
      <c r="CU7" s="658"/>
      <c r="CV7" s="658"/>
      <c r="CW7" s="658"/>
      <c r="CX7" s="658"/>
      <c r="CY7" s="659"/>
      <c r="CZ7" s="695">
        <v>8.8000000000000007</v>
      </c>
      <c r="DA7" s="695"/>
      <c r="DB7" s="695"/>
      <c r="DC7" s="695"/>
      <c r="DD7" s="663">
        <v>97670</v>
      </c>
      <c r="DE7" s="658"/>
      <c r="DF7" s="658"/>
      <c r="DG7" s="658"/>
      <c r="DH7" s="658"/>
      <c r="DI7" s="658"/>
      <c r="DJ7" s="658"/>
      <c r="DK7" s="658"/>
      <c r="DL7" s="658"/>
      <c r="DM7" s="658"/>
      <c r="DN7" s="658"/>
      <c r="DO7" s="658"/>
      <c r="DP7" s="659"/>
      <c r="DQ7" s="663">
        <v>3999104</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181299</v>
      </c>
      <c r="S8" s="658"/>
      <c r="T8" s="658"/>
      <c r="U8" s="658"/>
      <c r="V8" s="658"/>
      <c r="W8" s="658"/>
      <c r="X8" s="658"/>
      <c r="Y8" s="659"/>
      <c r="Z8" s="695">
        <v>0.3</v>
      </c>
      <c r="AA8" s="695"/>
      <c r="AB8" s="695"/>
      <c r="AC8" s="695"/>
      <c r="AD8" s="696">
        <v>181299</v>
      </c>
      <c r="AE8" s="696"/>
      <c r="AF8" s="696"/>
      <c r="AG8" s="696"/>
      <c r="AH8" s="696"/>
      <c r="AI8" s="696"/>
      <c r="AJ8" s="696"/>
      <c r="AK8" s="696"/>
      <c r="AL8" s="660">
        <v>0.6</v>
      </c>
      <c r="AM8" s="661"/>
      <c r="AN8" s="661"/>
      <c r="AO8" s="697"/>
      <c r="AP8" s="654" t="s">
        <v>227</v>
      </c>
      <c r="AQ8" s="655"/>
      <c r="AR8" s="655"/>
      <c r="AS8" s="655"/>
      <c r="AT8" s="655"/>
      <c r="AU8" s="655"/>
      <c r="AV8" s="655"/>
      <c r="AW8" s="655"/>
      <c r="AX8" s="655"/>
      <c r="AY8" s="655"/>
      <c r="AZ8" s="655"/>
      <c r="BA8" s="655"/>
      <c r="BB8" s="655"/>
      <c r="BC8" s="655"/>
      <c r="BD8" s="655"/>
      <c r="BE8" s="655"/>
      <c r="BF8" s="656"/>
      <c r="BG8" s="657">
        <v>192310</v>
      </c>
      <c r="BH8" s="658"/>
      <c r="BI8" s="658"/>
      <c r="BJ8" s="658"/>
      <c r="BK8" s="658"/>
      <c r="BL8" s="658"/>
      <c r="BM8" s="658"/>
      <c r="BN8" s="659"/>
      <c r="BO8" s="695">
        <v>1.1000000000000001</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23445837</v>
      </c>
      <c r="CS8" s="658"/>
      <c r="CT8" s="658"/>
      <c r="CU8" s="658"/>
      <c r="CV8" s="658"/>
      <c r="CW8" s="658"/>
      <c r="CX8" s="658"/>
      <c r="CY8" s="659"/>
      <c r="CZ8" s="695">
        <v>41.7</v>
      </c>
      <c r="DA8" s="695"/>
      <c r="DB8" s="695"/>
      <c r="DC8" s="695"/>
      <c r="DD8" s="663">
        <v>71770</v>
      </c>
      <c r="DE8" s="658"/>
      <c r="DF8" s="658"/>
      <c r="DG8" s="658"/>
      <c r="DH8" s="658"/>
      <c r="DI8" s="658"/>
      <c r="DJ8" s="658"/>
      <c r="DK8" s="658"/>
      <c r="DL8" s="658"/>
      <c r="DM8" s="658"/>
      <c r="DN8" s="658"/>
      <c r="DO8" s="658"/>
      <c r="DP8" s="659"/>
      <c r="DQ8" s="663">
        <v>12926163</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250787</v>
      </c>
      <c r="S9" s="658"/>
      <c r="T9" s="658"/>
      <c r="U9" s="658"/>
      <c r="V9" s="658"/>
      <c r="W9" s="658"/>
      <c r="X9" s="658"/>
      <c r="Y9" s="659"/>
      <c r="Z9" s="695">
        <v>0.4</v>
      </c>
      <c r="AA9" s="695"/>
      <c r="AB9" s="695"/>
      <c r="AC9" s="695"/>
      <c r="AD9" s="696">
        <v>250787</v>
      </c>
      <c r="AE9" s="696"/>
      <c r="AF9" s="696"/>
      <c r="AG9" s="696"/>
      <c r="AH9" s="696"/>
      <c r="AI9" s="696"/>
      <c r="AJ9" s="696"/>
      <c r="AK9" s="696"/>
      <c r="AL9" s="660">
        <v>0.8</v>
      </c>
      <c r="AM9" s="661"/>
      <c r="AN9" s="661"/>
      <c r="AO9" s="697"/>
      <c r="AP9" s="654" t="s">
        <v>230</v>
      </c>
      <c r="AQ9" s="655"/>
      <c r="AR9" s="655"/>
      <c r="AS9" s="655"/>
      <c r="AT9" s="655"/>
      <c r="AU9" s="655"/>
      <c r="AV9" s="655"/>
      <c r="AW9" s="655"/>
      <c r="AX9" s="655"/>
      <c r="AY9" s="655"/>
      <c r="AZ9" s="655"/>
      <c r="BA9" s="655"/>
      <c r="BB9" s="655"/>
      <c r="BC9" s="655"/>
      <c r="BD9" s="655"/>
      <c r="BE9" s="655"/>
      <c r="BF9" s="656"/>
      <c r="BG9" s="657">
        <v>5717747</v>
      </c>
      <c r="BH9" s="658"/>
      <c r="BI9" s="658"/>
      <c r="BJ9" s="658"/>
      <c r="BK9" s="658"/>
      <c r="BL9" s="658"/>
      <c r="BM9" s="658"/>
      <c r="BN9" s="659"/>
      <c r="BO9" s="695">
        <v>34.200000000000003</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5319624</v>
      </c>
      <c r="CS9" s="658"/>
      <c r="CT9" s="658"/>
      <c r="CU9" s="658"/>
      <c r="CV9" s="658"/>
      <c r="CW9" s="658"/>
      <c r="CX9" s="658"/>
      <c r="CY9" s="659"/>
      <c r="CZ9" s="695">
        <v>9.5</v>
      </c>
      <c r="DA9" s="695"/>
      <c r="DB9" s="695"/>
      <c r="DC9" s="695"/>
      <c r="DD9" s="663">
        <v>53427</v>
      </c>
      <c r="DE9" s="658"/>
      <c r="DF9" s="658"/>
      <c r="DG9" s="658"/>
      <c r="DH9" s="658"/>
      <c r="DI9" s="658"/>
      <c r="DJ9" s="658"/>
      <c r="DK9" s="658"/>
      <c r="DL9" s="658"/>
      <c r="DM9" s="658"/>
      <c r="DN9" s="658"/>
      <c r="DO9" s="658"/>
      <c r="DP9" s="659"/>
      <c r="DQ9" s="663">
        <v>4865922</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350072</v>
      </c>
      <c r="BH10" s="658"/>
      <c r="BI10" s="658"/>
      <c r="BJ10" s="658"/>
      <c r="BK10" s="658"/>
      <c r="BL10" s="658"/>
      <c r="BM10" s="658"/>
      <c r="BN10" s="659"/>
      <c r="BO10" s="695">
        <v>2.1</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77529</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71120</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3176029</v>
      </c>
      <c r="S11" s="658"/>
      <c r="T11" s="658"/>
      <c r="U11" s="658"/>
      <c r="V11" s="658"/>
      <c r="W11" s="658"/>
      <c r="X11" s="658"/>
      <c r="Y11" s="659"/>
      <c r="Z11" s="660">
        <v>5.6</v>
      </c>
      <c r="AA11" s="661"/>
      <c r="AB11" s="661"/>
      <c r="AC11" s="662"/>
      <c r="AD11" s="663">
        <v>3176029</v>
      </c>
      <c r="AE11" s="658"/>
      <c r="AF11" s="658"/>
      <c r="AG11" s="658"/>
      <c r="AH11" s="658"/>
      <c r="AI11" s="658"/>
      <c r="AJ11" s="658"/>
      <c r="AK11" s="659"/>
      <c r="AL11" s="660">
        <v>9.9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982929</v>
      </c>
      <c r="BH11" s="658"/>
      <c r="BI11" s="658"/>
      <c r="BJ11" s="658"/>
      <c r="BK11" s="658"/>
      <c r="BL11" s="658"/>
      <c r="BM11" s="658"/>
      <c r="BN11" s="659"/>
      <c r="BO11" s="695">
        <v>5.9</v>
      </c>
      <c r="BP11" s="695"/>
      <c r="BQ11" s="695"/>
      <c r="BR11" s="695"/>
      <c r="BS11" s="696" t="s">
        <v>122</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977893</v>
      </c>
      <c r="CS11" s="658"/>
      <c r="CT11" s="658"/>
      <c r="CU11" s="658"/>
      <c r="CV11" s="658"/>
      <c r="CW11" s="658"/>
      <c r="CX11" s="658"/>
      <c r="CY11" s="659"/>
      <c r="CZ11" s="695">
        <v>1.7</v>
      </c>
      <c r="DA11" s="695"/>
      <c r="DB11" s="695"/>
      <c r="DC11" s="695"/>
      <c r="DD11" s="663">
        <v>457659</v>
      </c>
      <c r="DE11" s="658"/>
      <c r="DF11" s="658"/>
      <c r="DG11" s="658"/>
      <c r="DH11" s="658"/>
      <c r="DI11" s="658"/>
      <c r="DJ11" s="658"/>
      <c r="DK11" s="658"/>
      <c r="DL11" s="658"/>
      <c r="DM11" s="658"/>
      <c r="DN11" s="658"/>
      <c r="DO11" s="658"/>
      <c r="DP11" s="659"/>
      <c r="DQ11" s="663">
        <v>421036</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13044</v>
      </c>
      <c r="S12" s="658"/>
      <c r="T12" s="658"/>
      <c r="U12" s="658"/>
      <c r="V12" s="658"/>
      <c r="W12" s="658"/>
      <c r="X12" s="658"/>
      <c r="Y12" s="659"/>
      <c r="Z12" s="695">
        <v>0</v>
      </c>
      <c r="AA12" s="695"/>
      <c r="AB12" s="695"/>
      <c r="AC12" s="695"/>
      <c r="AD12" s="696">
        <v>13044</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6835198</v>
      </c>
      <c r="BH12" s="658"/>
      <c r="BI12" s="658"/>
      <c r="BJ12" s="658"/>
      <c r="BK12" s="658"/>
      <c r="BL12" s="658"/>
      <c r="BM12" s="658"/>
      <c r="BN12" s="659"/>
      <c r="BO12" s="695">
        <v>40.799999999999997</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801292</v>
      </c>
      <c r="CS12" s="658"/>
      <c r="CT12" s="658"/>
      <c r="CU12" s="658"/>
      <c r="CV12" s="658"/>
      <c r="CW12" s="658"/>
      <c r="CX12" s="658"/>
      <c r="CY12" s="659"/>
      <c r="CZ12" s="695">
        <v>1.4</v>
      </c>
      <c r="DA12" s="695"/>
      <c r="DB12" s="695"/>
      <c r="DC12" s="695"/>
      <c r="DD12" s="663">
        <v>3170</v>
      </c>
      <c r="DE12" s="658"/>
      <c r="DF12" s="658"/>
      <c r="DG12" s="658"/>
      <c r="DH12" s="658"/>
      <c r="DI12" s="658"/>
      <c r="DJ12" s="658"/>
      <c r="DK12" s="658"/>
      <c r="DL12" s="658"/>
      <c r="DM12" s="658"/>
      <c r="DN12" s="658"/>
      <c r="DO12" s="658"/>
      <c r="DP12" s="659"/>
      <c r="DQ12" s="663">
        <v>651467</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6828315</v>
      </c>
      <c r="BH13" s="658"/>
      <c r="BI13" s="658"/>
      <c r="BJ13" s="658"/>
      <c r="BK13" s="658"/>
      <c r="BL13" s="658"/>
      <c r="BM13" s="658"/>
      <c r="BN13" s="659"/>
      <c r="BO13" s="695">
        <v>40.799999999999997</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7127307</v>
      </c>
      <c r="CS13" s="658"/>
      <c r="CT13" s="658"/>
      <c r="CU13" s="658"/>
      <c r="CV13" s="658"/>
      <c r="CW13" s="658"/>
      <c r="CX13" s="658"/>
      <c r="CY13" s="659"/>
      <c r="CZ13" s="695">
        <v>12.7</v>
      </c>
      <c r="DA13" s="695"/>
      <c r="DB13" s="695"/>
      <c r="DC13" s="695"/>
      <c r="DD13" s="663">
        <v>3231602</v>
      </c>
      <c r="DE13" s="658"/>
      <c r="DF13" s="658"/>
      <c r="DG13" s="658"/>
      <c r="DH13" s="658"/>
      <c r="DI13" s="658"/>
      <c r="DJ13" s="658"/>
      <c r="DK13" s="658"/>
      <c r="DL13" s="658"/>
      <c r="DM13" s="658"/>
      <c r="DN13" s="658"/>
      <c r="DO13" s="658"/>
      <c r="DP13" s="659"/>
      <c r="DQ13" s="663">
        <v>3528525</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464397</v>
      </c>
      <c r="BH14" s="658"/>
      <c r="BI14" s="658"/>
      <c r="BJ14" s="658"/>
      <c r="BK14" s="658"/>
      <c r="BL14" s="658"/>
      <c r="BM14" s="658"/>
      <c r="BN14" s="659"/>
      <c r="BO14" s="695">
        <v>2.8</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2321784</v>
      </c>
      <c r="CS14" s="658"/>
      <c r="CT14" s="658"/>
      <c r="CU14" s="658"/>
      <c r="CV14" s="658"/>
      <c r="CW14" s="658"/>
      <c r="CX14" s="658"/>
      <c r="CY14" s="659"/>
      <c r="CZ14" s="695">
        <v>4.0999999999999996</v>
      </c>
      <c r="DA14" s="695"/>
      <c r="DB14" s="695"/>
      <c r="DC14" s="695"/>
      <c r="DD14" s="663">
        <v>234210</v>
      </c>
      <c r="DE14" s="658"/>
      <c r="DF14" s="658"/>
      <c r="DG14" s="658"/>
      <c r="DH14" s="658"/>
      <c r="DI14" s="658"/>
      <c r="DJ14" s="658"/>
      <c r="DK14" s="658"/>
      <c r="DL14" s="658"/>
      <c r="DM14" s="658"/>
      <c r="DN14" s="658"/>
      <c r="DO14" s="658"/>
      <c r="DP14" s="659"/>
      <c r="DQ14" s="663">
        <v>1692277</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58614</v>
      </c>
      <c r="S15" s="658"/>
      <c r="T15" s="658"/>
      <c r="U15" s="658"/>
      <c r="V15" s="658"/>
      <c r="W15" s="658"/>
      <c r="X15" s="658"/>
      <c r="Y15" s="659"/>
      <c r="Z15" s="695">
        <v>0.1</v>
      </c>
      <c r="AA15" s="695"/>
      <c r="AB15" s="695"/>
      <c r="AC15" s="695"/>
      <c r="AD15" s="696">
        <v>58614</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793488</v>
      </c>
      <c r="BH15" s="658"/>
      <c r="BI15" s="658"/>
      <c r="BJ15" s="658"/>
      <c r="BK15" s="658"/>
      <c r="BL15" s="658"/>
      <c r="BM15" s="658"/>
      <c r="BN15" s="659"/>
      <c r="BO15" s="695">
        <v>4.7</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5202242</v>
      </c>
      <c r="CS15" s="658"/>
      <c r="CT15" s="658"/>
      <c r="CU15" s="658"/>
      <c r="CV15" s="658"/>
      <c r="CW15" s="658"/>
      <c r="CX15" s="658"/>
      <c r="CY15" s="659"/>
      <c r="CZ15" s="695">
        <v>9.3000000000000007</v>
      </c>
      <c r="DA15" s="695"/>
      <c r="DB15" s="695"/>
      <c r="DC15" s="695"/>
      <c r="DD15" s="663">
        <v>426453</v>
      </c>
      <c r="DE15" s="658"/>
      <c r="DF15" s="658"/>
      <c r="DG15" s="658"/>
      <c r="DH15" s="658"/>
      <c r="DI15" s="658"/>
      <c r="DJ15" s="658"/>
      <c r="DK15" s="658"/>
      <c r="DL15" s="658"/>
      <c r="DM15" s="658"/>
      <c r="DN15" s="658"/>
      <c r="DO15" s="658"/>
      <c r="DP15" s="659"/>
      <c r="DQ15" s="663">
        <v>4202562</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373035</v>
      </c>
      <c r="S16" s="658"/>
      <c r="T16" s="658"/>
      <c r="U16" s="658"/>
      <c r="V16" s="658"/>
      <c r="W16" s="658"/>
      <c r="X16" s="658"/>
      <c r="Y16" s="659"/>
      <c r="Z16" s="695">
        <v>0.7</v>
      </c>
      <c r="AA16" s="695"/>
      <c r="AB16" s="695"/>
      <c r="AC16" s="695"/>
      <c r="AD16" s="696">
        <v>373035</v>
      </c>
      <c r="AE16" s="696"/>
      <c r="AF16" s="696"/>
      <c r="AG16" s="696"/>
      <c r="AH16" s="696"/>
      <c r="AI16" s="696"/>
      <c r="AJ16" s="696"/>
      <c r="AK16" s="696"/>
      <c r="AL16" s="660">
        <v>1.2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2850</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15</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647721</v>
      </c>
      <c r="S17" s="658"/>
      <c r="T17" s="658"/>
      <c r="U17" s="658"/>
      <c r="V17" s="658"/>
      <c r="W17" s="658"/>
      <c r="X17" s="658"/>
      <c r="Y17" s="659"/>
      <c r="Z17" s="695">
        <v>1.1000000000000001</v>
      </c>
      <c r="AA17" s="695"/>
      <c r="AB17" s="695"/>
      <c r="AC17" s="695"/>
      <c r="AD17" s="696">
        <v>647721</v>
      </c>
      <c r="AE17" s="696"/>
      <c r="AF17" s="696"/>
      <c r="AG17" s="696"/>
      <c r="AH17" s="696"/>
      <c r="AI17" s="696"/>
      <c r="AJ17" s="696"/>
      <c r="AK17" s="696"/>
      <c r="AL17" s="660">
        <v>2</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5673274</v>
      </c>
      <c r="CS17" s="658"/>
      <c r="CT17" s="658"/>
      <c r="CU17" s="658"/>
      <c r="CV17" s="658"/>
      <c r="CW17" s="658"/>
      <c r="CX17" s="658"/>
      <c r="CY17" s="659"/>
      <c r="CZ17" s="695">
        <v>10.1</v>
      </c>
      <c r="DA17" s="695"/>
      <c r="DB17" s="695"/>
      <c r="DC17" s="695"/>
      <c r="DD17" s="663" t="s">
        <v>122</v>
      </c>
      <c r="DE17" s="658"/>
      <c r="DF17" s="658"/>
      <c r="DG17" s="658"/>
      <c r="DH17" s="658"/>
      <c r="DI17" s="658"/>
      <c r="DJ17" s="658"/>
      <c r="DK17" s="658"/>
      <c r="DL17" s="658"/>
      <c r="DM17" s="658"/>
      <c r="DN17" s="658"/>
      <c r="DO17" s="658"/>
      <c r="DP17" s="659"/>
      <c r="DQ17" s="663">
        <v>5673274</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118858</v>
      </c>
      <c r="S18" s="658"/>
      <c r="T18" s="658"/>
      <c r="U18" s="658"/>
      <c r="V18" s="658"/>
      <c r="W18" s="658"/>
      <c r="X18" s="658"/>
      <c r="Y18" s="659"/>
      <c r="Z18" s="695">
        <v>0.2</v>
      </c>
      <c r="AA18" s="695"/>
      <c r="AB18" s="695"/>
      <c r="AC18" s="695"/>
      <c r="AD18" s="696">
        <v>118858</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520003</v>
      </c>
      <c r="S19" s="658"/>
      <c r="T19" s="658"/>
      <c r="U19" s="658"/>
      <c r="V19" s="658"/>
      <c r="W19" s="658"/>
      <c r="X19" s="658"/>
      <c r="Y19" s="659"/>
      <c r="Z19" s="695">
        <v>0.9</v>
      </c>
      <c r="AA19" s="695"/>
      <c r="AB19" s="695"/>
      <c r="AC19" s="695"/>
      <c r="AD19" s="696">
        <v>520003</v>
      </c>
      <c r="AE19" s="696"/>
      <c r="AF19" s="696"/>
      <c r="AG19" s="696"/>
      <c r="AH19" s="696"/>
      <c r="AI19" s="696"/>
      <c r="AJ19" s="696"/>
      <c r="AK19" s="696"/>
      <c r="AL19" s="660">
        <v>1.6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1406410</v>
      </c>
      <c r="BH19" s="658"/>
      <c r="BI19" s="658"/>
      <c r="BJ19" s="658"/>
      <c r="BK19" s="658"/>
      <c r="BL19" s="658"/>
      <c r="BM19" s="658"/>
      <c r="BN19" s="659"/>
      <c r="BO19" s="695">
        <v>8.4</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8860</v>
      </c>
      <c r="S20" s="658"/>
      <c r="T20" s="658"/>
      <c r="U20" s="658"/>
      <c r="V20" s="658"/>
      <c r="W20" s="658"/>
      <c r="X20" s="658"/>
      <c r="Y20" s="659"/>
      <c r="Z20" s="695">
        <v>0</v>
      </c>
      <c r="AA20" s="695"/>
      <c r="AB20" s="695"/>
      <c r="AC20" s="695"/>
      <c r="AD20" s="696">
        <v>8860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1406410</v>
      </c>
      <c r="BH20" s="658"/>
      <c r="BI20" s="658"/>
      <c r="BJ20" s="658"/>
      <c r="BK20" s="658"/>
      <c r="BL20" s="658"/>
      <c r="BM20" s="658"/>
      <c r="BN20" s="659"/>
      <c r="BO20" s="695">
        <v>8.4</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56171731</v>
      </c>
      <c r="CS20" s="658"/>
      <c r="CT20" s="658"/>
      <c r="CU20" s="658"/>
      <c r="CV20" s="658"/>
      <c r="CW20" s="658"/>
      <c r="CX20" s="658"/>
      <c r="CY20" s="659"/>
      <c r="CZ20" s="695">
        <v>100</v>
      </c>
      <c r="DA20" s="695"/>
      <c r="DB20" s="695"/>
      <c r="DC20" s="695"/>
      <c r="DD20" s="663">
        <v>4575961</v>
      </c>
      <c r="DE20" s="658"/>
      <c r="DF20" s="658"/>
      <c r="DG20" s="658"/>
      <c r="DH20" s="658"/>
      <c r="DI20" s="658"/>
      <c r="DJ20" s="658"/>
      <c r="DK20" s="658"/>
      <c r="DL20" s="658"/>
      <c r="DM20" s="658"/>
      <c r="DN20" s="658"/>
      <c r="DO20" s="658"/>
      <c r="DP20" s="659"/>
      <c r="DQ20" s="663">
        <v>38324834</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12475986</v>
      </c>
      <c r="S21" s="658"/>
      <c r="T21" s="658"/>
      <c r="U21" s="658"/>
      <c r="V21" s="658"/>
      <c r="W21" s="658"/>
      <c r="X21" s="658"/>
      <c r="Y21" s="659"/>
      <c r="Z21" s="695">
        <v>22.1</v>
      </c>
      <c r="AA21" s="695"/>
      <c r="AB21" s="695"/>
      <c r="AC21" s="695"/>
      <c r="AD21" s="696">
        <v>11497624</v>
      </c>
      <c r="AE21" s="696"/>
      <c r="AF21" s="696"/>
      <c r="AG21" s="696"/>
      <c r="AH21" s="696"/>
      <c r="AI21" s="696"/>
      <c r="AJ21" s="696"/>
      <c r="AK21" s="696"/>
      <c r="AL21" s="660">
        <v>35.700000000000003</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21783</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11497624</v>
      </c>
      <c r="S22" s="658"/>
      <c r="T22" s="658"/>
      <c r="U22" s="658"/>
      <c r="V22" s="658"/>
      <c r="W22" s="658"/>
      <c r="X22" s="658"/>
      <c r="Y22" s="659"/>
      <c r="Z22" s="695">
        <v>20.3</v>
      </c>
      <c r="AA22" s="695"/>
      <c r="AB22" s="695"/>
      <c r="AC22" s="695"/>
      <c r="AD22" s="696">
        <v>11497624</v>
      </c>
      <c r="AE22" s="696"/>
      <c r="AF22" s="696"/>
      <c r="AG22" s="696"/>
      <c r="AH22" s="696"/>
      <c r="AI22" s="696"/>
      <c r="AJ22" s="696"/>
      <c r="AK22" s="696"/>
      <c r="AL22" s="660">
        <v>35.700000000000003</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978362</v>
      </c>
      <c r="S23" s="658"/>
      <c r="T23" s="658"/>
      <c r="U23" s="658"/>
      <c r="V23" s="658"/>
      <c r="W23" s="658"/>
      <c r="X23" s="658"/>
      <c r="Y23" s="659"/>
      <c r="Z23" s="695">
        <v>1.7</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1384627</v>
      </c>
      <c r="BH23" s="658"/>
      <c r="BI23" s="658"/>
      <c r="BJ23" s="658"/>
      <c r="BK23" s="658"/>
      <c r="BL23" s="658"/>
      <c r="BM23" s="658"/>
      <c r="BN23" s="659"/>
      <c r="BO23" s="695">
        <v>8.3000000000000007</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30704761</v>
      </c>
      <c r="CS24" s="713"/>
      <c r="CT24" s="713"/>
      <c r="CU24" s="713"/>
      <c r="CV24" s="713"/>
      <c r="CW24" s="713"/>
      <c r="CX24" s="713"/>
      <c r="CY24" s="738"/>
      <c r="CZ24" s="739">
        <v>54.7</v>
      </c>
      <c r="DA24" s="721"/>
      <c r="DB24" s="721"/>
      <c r="DC24" s="741"/>
      <c r="DD24" s="737">
        <v>20469632</v>
      </c>
      <c r="DE24" s="713"/>
      <c r="DF24" s="713"/>
      <c r="DG24" s="713"/>
      <c r="DH24" s="713"/>
      <c r="DI24" s="713"/>
      <c r="DJ24" s="713"/>
      <c r="DK24" s="738"/>
      <c r="DL24" s="737">
        <v>18162590</v>
      </c>
      <c r="DM24" s="713"/>
      <c r="DN24" s="713"/>
      <c r="DO24" s="713"/>
      <c r="DP24" s="713"/>
      <c r="DQ24" s="713"/>
      <c r="DR24" s="713"/>
      <c r="DS24" s="713"/>
      <c r="DT24" s="713"/>
      <c r="DU24" s="713"/>
      <c r="DV24" s="738"/>
      <c r="DW24" s="739">
        <v>56.3</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34289544</v>
      </c>
      <c r="S25" s="658"/>
      <c r="T25" s="658"/>
      <c r="U25" s="658"/>
      <c r="V25" s="658"/>
      <c r="W25" s="658"/>
      <c r="X25" s="658"/>
      <c r="Y25" s="659"/>
      <c r="Z25" s="695">
        <v>60.6</v>
      </c>
      <c r="AA25" s="695"/>
      <c r="AB25" s="695"/>
      <c r="AC25" s="695"/>
      <c r="AD25" s="696">
        <v>31926555</v>
      </c>
      <c r="AE25" s="696"/>
      <c r="AF25" s="696"/>
      <c r="AG25" s="696"/>
      <c r="AH25" s="696"/>
      <c r="AI25" s="696"/>
      <c r="AJ25" s="696"/>
      <c r="AK25" s="696"/>
      <c r="AL25" s="660">
        <v>99.3</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10492523</v>
      </c>
      <c r="CS25" s="670"/>
      <c r="CT25" s="670"/>
      <c r="CU25" s="670"/>
      <c r="CV25" s="670"/>
      <c r="CW25" s="670"/>
      <c r="CX25" s="670"/>
      <c r="CY25" s="671"/>
      <c r="CZ25" s="660">
        <v>18.7</v>
      </c>
      <c r="DA25" s="672"/>
      <c r="DB25" s="672"/>
      <c r="DC25" s="673"/>
      <c r="DD25" s="663">
        <v>9310104</v>
      </c>
      <c r="DE25" s="670"/>
      <c r="DF25" s="670"/>
      <c r="DG25" s="670"/>
      <c r="DH25" s="670"/>
      <c r="DI25" s="670"/>
      <c r="DJ25" s="670"/>
      <c r="DK25" s="671"/>
      <c r="DL25" s="663">
        <v>8570276</v>
      </c>
      <c r="DM25" s="670"/>
      <c r="DN25" s="670"/>
      <c r="DO25" s="670"/>
      <c r="DP25" s="670"/>
      <c r="DQ25" s="670"/>
      <c r="DR25" s="670"/>
      <c r="DS25" s="670"/>
      <c r="DT25" s="670"/>
      <c r="DU25" s="670"/>
      <c r="DV25" s="671"/>
      <c r="DW25" s="660">
        <v>26.5</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9228</v>
      </c>
      <c r="S26" s="658"/>
      <c r="T26" s="658"/>
      <c r="U26" s="658"/>
      <c r="V26" s="658"/>
      <c r="W26" s="658"/>
      <c r="X26" s="658"/>
      <c r="Y26" s="659"/>
      <c r="Z26" s="695">
        <v>0</v>
      </c>
      <c r="AA26" s="695"/>
      <c r="AB26" s="695"/>
      <c r="AC26" s="695"/>
      <c r="AD26" s="696">
        <v>9228</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6214216</v>
      </c>
      <c r="CS26" s="658"/>
      <c r="CT26" s="658"/>
      <c r="CU26" s="658"/>
      <c r="CV26" s="658"/>
      <c r="CW26" s="658"/>
      <c r="CX26" s="658"/>
      <c r="CY26" s="659"/>
      <c r="CZ26" s="660">
        <v>11.1</v>
      </c>
      <c r="DA26" s="672"/>
      <c r="DB26" s="672"/>
      <c r="DC26" s="673"/>
      <c r="DD26" s="663">
        <v>5369829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615355</v>
      </c>
      <c r="S27" s="658"/>
      <c r="T27" s="658"/>
      <c r="U27" s="658"/>
      <c r="V27" s="658"/>
      <c r="W27" s="658"/>
      <c r="X27" s="658"/>
      <c r="Y27" s="659"/>
      <c r="Z27" s="695">
        <v>1.1000000000000001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16742551</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14538964</v>
      </c>
      <c r="CS27" s="670"/>
      <c r="CT27" s="670"/>
      <c r="CU27" s="670"/>
      <c r="CV27" s="670"/>
      <c r="CW27" s="670"/>
      <c r="CX27" s="670"/>
      <c r="CY27" s="671"/>
      <c r="CZ27" s="660">
        <v>25.9</v>
      </c>
      <c r="DA27" s="672"/>
      <c r="DB27" s="672"/>
      <c r="DC27" s="673"/>
      <c r="DD27" s="663">
        <v>5486254</v>
      </c>
      <c r="DE27" s="670"/>
      <c r="DF27" s="670"/>
      <c r="DG27" s="670"/>
      <c r="DH27" s="670"/>
      <c r="DI27" s="670"/>
      <c r="DJ27" s="670"/>
      <c r="DK27" s="671"/>
      <c r="DL27" s="663">
        <v>3919040</v>
      </c>
      <c r="DM27" s="670"/>
      <c r="DN27" s="670"/>
      <c r="DO27" s="670"/>
      <c r="DP27" s="670"/>
      <c r="DQ27" s="670"/>
      <c r="DR27" s="670"/>
      <c r="DS27" s="670"/>
      <c r="DT27" s="670"/>
      <c r="DU27" s="670"/>
      <c r="DV27" s="671"/>
      <c r="DW27" s="660">
        <v>12.1</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440184</v>
      </c>
      <c r="S28" s="658"/>
      <c r="T28" s="658"/>
      <c r="U28" s="658"/>
      <c r="V28" s="658"/>
      <c r="W28" s="658"/>
      <c r="X28" s="658"/>
      <c r="Y28" s="659"/>
      <c r="Z28" s="695">
        <v>0.8</v>
      </c>
      <c r="AA28" s="695"/>
      <c r="AB28" s="695"/>
      <c r="AC28" s="695"/>
      <c r="AD28" s="696">
        <v>77503</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5673274</v>
      </c>
      <c r="CS28" s="658"/>
      <c r="CT28" s="658"/>
      <c r="CU28" s="658"/>
      <c r="CV28" s="658"/>
      <c r="CW28" s="658"/>
      <c r="CX28" s="658"/>
      <c r="CY28" s="659"/>
      <c r="CZ28" s="660">
        <v>10.1</v>
      </c>
      <c r="DA28" s="672"/>
      <c r="DB28" s="672"/>
      <c r="DC28" s="673"/>
      <c r="DD28" s="663">
        <v>5673274</v>
      </c>
      <c r="DE28" s="658"/>
      <c r="DF28" s="658"/>
      <c r="DG28" s="658"/>
      <c r="DH28" s="658"/>
      <c r="DI28" s="658"/>
      <c r="DJ28" s="658"/>
      <c r="DK28" s="659"/>
      <c r="DL28" s="663">
        <v>5673274</v>
      </c>
      <c r="DM28" s="658"/>
      <c r="DN28" s="658"/>
      <c r="DO28" s="658"/>
      <c r="DP28" s="658"/>
      <c r="DQ28" s="658"/>
      <c r="DR28" s="658"/>
      <c r="DS28" s="658"/>
      <c r="DT28" s="658"/>
      <c r="DU28" s="658"/>
      <c r="DV28" s="659"/>
      <c r="DW28" s="660">
        <v>17.600000000000001</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49621</v>
      </c>
      <c r="S29" s="658"/>
      <c r="T29" s="658"/>
      <c r="U29" s="658"/>
      <c r="V29" s="658"/>
      <c r="W29" s="658"/>
      <c r="X29" s="658"/>
      <c r="Y29" s="659"/>
      <c r="Z29" s="695">
        <v>0.1</v>
      </c>
      <c r="AA29" s="695"/>
      <c r="AB29" s="695"/>
      <c r="AC29" s="695"/>
      <c r="AD29" s="696">
        <v>29</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5672449</v>
      </c>
      <c r="CS29" s="670"/>
      <c r="CT29" s="670"/>
      <c r="CU29" s="670"/>
      <c r="CV29" s="670"/>
      <c r="CW29" s="670"/>
      <c r="CX29" s="670"/>
      <c r="CY29" s="671"/>
      <c r="CZ29" s="660">
        <v>10.1</v>
      </c>
      <c r="DA29" s="672"/>
      <c r="DB29" s="672"/>
      <c r="DC29" s="673"/>
      <c r="DD29" s="663">
        <v>5672449</v>
      </c>
      <c r="DE29" s="670"/>
      <c r="DF29" s="670"/>
      <c r="DG29" s="670"/>
      <c r="DH29" s="670"/>
      <c r="DI29" s="670"/>
      <c r="DJ29" s="670"/>
      <c r="DK29" s="671"/>
      <c r="DL29" s="663">
        <v>5672449</v>
      </c>
      <c r="DM29" s="670"/>
      <c r="DN29" s="670"/>
      <c r="DO29" s="670"/>
      <c r="DP29" s="670"/>
      <c r="DQ29" s="670"/>
      <c r="DR29" s="670"/>
      <c r="DS29" s="670"/>
      <c r="DT29" s="670"/>
      <c r="DU29" s="670"/>
      <c r="DV29" s="671"/>
      <c r="DW29" s="660">
        <v>17.600000000000001</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10082020</v>
      </c>
      <c r="S30" s="658"/>
      <c r="T30" s="658"/>
      <c r="U30" s="658"/>
      <c r="V30" s="658"/>
      <c r="W30" s="658"/>
      <c r="X30" s="658"/>
      <c r="Y30" s="659"/>
      <c r="Z30" s="695">
        <v>17.8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5491366</v>
      </c>
      <c r="CS30" s="658"/>
      <c r="CT30" s="658"/>
      <c r="CU30" s="658"/>
      <c r="CV30" s="658"/>
      <c r="CW30" s="658"/>
      <c r="CX30" s="658"/>
      <c r="CY30" s="659"/>
      <c r="CZ30" s="660">
        <v>9.8000000000000007</v>
      </c>
      <c r="DA30" s="672"/>
      <c r="DB30" s="672"/>
      <c r="DC30" s="673"/>
      <c r="DD30" s="663">
        <v>5491366</v>
      </c>
      <c r="DE30" s="658"/>
      <c r="DF30" s="658"/>
      <c r="DG30" s="658"/>
      <c r="DH30" s="658"/>
      <c r="DI30" s="658"/>
      <c r="DJ30" s="658"/>
      <c r="DK30" s="659"/>
      <c r="DL30" s="663">
        <v>5491366</v>
      </c>
      <c r="DM30" s="658"/>
      <c r="DN30" s="658"/>
      <c r="DO30" s="658"/>
      <c r="DP30" s="658"/>
      <c r="DQ30" s="658"/>
      <c r="DR30" s="658"/>
      <c r="DS30" s="658"/>
      <c r="DT30" s="658"/>
      <c r="DU30" s="658"/>
      <c r="DV30" s="659"/>
      <c r="DW30" s="660">
        <v>17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v>86329</v>
      </c>
      <c r="S31" s="658"/>
      <c r="T31" s="658"/>
      <c r="U31" s="658"/>
      <c r="V31" s="658"/>
      <c r="W31" s="658"/>
      <c r="X31" s="658"/>
      <c r="Y31" s="659"/>
      <c r="Z31" s="695">
        <v>0.2</v>
      </c>
      <c r="AA31" s="695"/>
      <c r="AB31" s="695"/>
      <c r="AC31" s="695"/>
      <c r="AD31" s="696">
        <v>86329</v>
      </c>
      <c r="AE31" s="696"/>
      <c r="AF31" s="696"/>
      <c r="AG31" s="696"/>
      <c r="AH31" s="696"/>
      <c r="AI31" s="696"/>
      <c r="AJ31" s="696"/>
      <c r="AK31" s="696"/>
      <c r="AL31" s="660">
        <v>0.3</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98.8</v>
      </c>
      <c r="BN31" s="720"/>
      <c r="BO31" s="720"/>
      <c r="BP31" s="720"/>
      <c r="BQ31" s="722"/>
      <c r="BR31" s="719">
        <v>99.6</v>
      </c>
      <c r="BS31" s="720"/>
      <c r="BT31" s="720"/>
      <c r="BU31" s="720"/>
      <c r="BV31" s="720"/>
      <c r="BW31" s="720"/>
      <c r="BX31" s="721">
        <v>98.6</v>
      </c>
      <c r="BY31" s="720"/>
      <c r="BZ31" s="720"/>
      <c r="CA31" s="720"/>
      <c r="CB31" s="722"/>
      <c r="CD31" s="678"/>
      <c r="CE31" s="679"/>
      <c r="CF31" s="654" t="s">
        <v>300</v>
      </c>
      <c r="CG31" s="655"/>
      <c r="CH31" s="655"/>
      <c r="CI31" s="655"/>
      <c r="CJ31" s="655"/>
      <c r="CK31" s="655"/>
      <c r="CL31" s="655"/>
      <c r="CM31" s="655"/>
      <c r="CN31" s="655"/>
      <c r="CO31" s="655"/>
      <c r="CP31" s="655"/>
      <c r="CQ31" s="656"/>
      <c r="CR31" s="657">
        <v>181083</v>
      </c>
      <c r="CS31" s="670"/>
      <c r="CT31" s="670"/>
      <c r="CU31" s="670"/>
      <c r="CV31" s="670"/>
      <c r="CW31" s="670"/>
      <c r="CX31" s="670"/>
      <c r="CY31" s="671"/>
      <c r="CZ31" s="660">
        <v>0.3</v>
      </c>
      <c r="DA31" s="672"/>
      <c r="DB31" s="672"/>
      <c r="DC31" s="673"/>
      <c r="DD31" s="663">
        <v>181083</v>
      </c>
      <c r="DE31" s="670"/>
      <c r="DF31" s="670"/>
      <c r="DG31" s="670"/>
      <c r="DH31" s="670"/>
      <c r="DI31" s="670"/>
      <c r="DJ31" s="670"/>
      <c r="DK31" s="671"/>
      <c r="DL31" s="663">
        <v>181083</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4165000</v>
      </c>
      <c r="S32" s="658"/>
      <c r="T32" s="658"/>
      <c r="U32" s="658"/>
      <c r="V32" s="658"/>
      <c r="W32" s="658"/>
      <c r="X32" s="658"/>
      <c r="Y32" s="659"/>
      <c r="Z32" s="695">
        <v>7.4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99.7</v>
      </c>
      <c r="BH32" s="670"/>
      <c r="BI32" s="670"/>
      <c r="BJ32" s="670"/>
      <c r="BK32" s="670"/>
      <c r="BL32" s="670"/>
      <c r="BM32" s="661">
        <v>99</v>
      </c>
      <c r="BN32" s="670"/>
      <c r="BO32" s="670"/>
      <c r="BP32" s="670"/>
      <c r="BQ32" s="693"/>
      <c r="BR32" s="723">
        <v>99.6</v>
      </c>
      <c r="BS32" s="670"/>
      <c r="BT32" s="670"/>
      <c r="BU32" s="670"/>
      <c r="BV32" s="670"/>
      <c r="BW32" s="670"/>
      <c r="BX32" s="661">
        <v>98.8</v>
      </c>
      <c r="BY32" s="670"/>
      <c r="BZ32" s="670"/>
      <c r="CA32" s="670"/>
      <c r="CB32" s="693"/>
      <c r="CD32" s="680"/>
      <c r="CE32" s="681"/>
      <c r="CF32" s="654" t="s">
        <v>304</v>
      </c>
      <c r="CG32" s="655"/>
      <c r="CH32" s="655"/>
      <c r="CI32" s="655"/>
      <c r="CJ32" s="655"/>
      <c r="CK32" s="655"/>
      <c r="CL32" s="655"/>
      <c r="CM32" s="655"/>
      <c r="CN32" s="655"/>
      <c r="CO32" s="655"/>
      <c r="CP32" s="655"/>
      <c r="CQ32" s="656"/>
      <c r="CR32" s="657">
        <v>825</v>
      </c>
      <c r="CS32" s="658"/>
      <c r="CT32" s="658"/>
      <c r="CU32" s="658"/>
      <c r="CV32" s="658"/>
      <c r="CW32" s="658"/>
      <c r="CX32" s="658"/>
      <c r="CY32" s="659"/>
      <c r="CZ32" s="660">
        <v>0</v>
      </c>
      <c r="DA32" s="672"/>
      <c r="DB32" s="672"/>
      <c r="DC32" s="673"/>
      <c r="DD32" s="663">
        <v>825</v>
      </c>
      <c r="DE32" s="658"/>
      <c r="DF32" s="658"/>
      <c r="DG32" s="658"/>
      <c r="DH32" s="658"/>
      <c r="DI32" s="658"/>
      <c r="DJ32" s="658"/>
      <c r="DK32" s="659"/>
      <c r="DL32" s="663">
        <v>825</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315043</v>
      </c>
      <c r="S33" s="658"/>
      <c r="T33" s="658"/>
      <c r="U33" s="658"/>
      <c r="V33" s="658"/>
      <c r="W33" s="658"/>
      <c r="X33" s="658"/>
      <c r="Y33" s="659"/>
      <c r="Z33" s="695">
        <v>0.6</v>
      </c>
      <c r="AA33" s="695"/>
      <c r="AB33" s="695"/>
      <c r="AC33" s="695"/>
      <c r="AD33" s="696">
        <v>11905</v>
      </c>
      <c r="AE33" s="696"/>
      <c r="AF33" s="696"/>
      <c r="AG33" s="696"/>
      <c r="AH33" s="696"/>
      <c r="AI33" s="696"/>
      <c r="AJ33" s="696"/>
      <c r="AK33" s="696"/>
      <c r="AL33" s="660">
        <v>0</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99.5</v>
      </c>
      <c r="BH33" s="642"/>
      <c r="BI33" s="642"/>
      <c r="BJ33" s="642"/>
      <c r="BK33" s="642"/>
      <c r="BL33" s="642"/>
      <c r="BM33" s="688">
        <v>98.6</v>
      </c>
      <c r="BN33" s="642"/>
      <c r="BO33" s="642"/>
      <c r="BP33" s="642"/>
      <c r="BQ33" s="705"/>
      <c r="BR33" s="718">
        <v>99.5</v>
      </c>
      <c r="BS33" s="642"/>
      <c r="BT33" s="642"/>
      <c r="BU33" s="642"/>
      <c r="BV33" s="642"/>
      <c r="BW33" s="642"/>
      <c r="BX33" s="688">
        <v>98.4</v>
      </c>
      <c r="BY33" s="642"/>
      <c r="BZ33" s="642"/>
      <c r="CA33" s="642"/>
      <c r="CB33" s="705"/>
      <c r="CD33" s="654" t="s">
        <v>307</v>
      </c>
      <c r="CE33" s="655"/>
      <c r="CF33" s="655"/>
      <c r="CG33" s="655"/>
      <c r="CH33" s="655"/>
      <c r="CI33" s="655"/>
      <c r="CJ33" s="655"/>
      <c r="CK33" s="655"/>
      <c r="CL33" s="655"/>
      <c r="CM33" s="655"/>
      <c r="CN33" s="655"/>
      <c r="CO33" s="655"/>
      <c r="CP33" s="655"/>
      <c r="CQ33" s="656"/>
      <c r="CR33" s="657">
        <v>20888159</v>
      </c>
      <c r="CS33" s="670"/>
      <c r="CT33" s="670"/>
      <c r="CU33" s="670"/>
      <c r="CV33" s="670"/>
      <c r="CW33" s="670"/>
      <c r="CX33" s="670"/>
      <c r="CY33" s="671"/>
      <c r="CZ33" s="660">
        <v>37.200000000000003</v>
      </c>
      <c r="DA33" s="672"/>
      <c r="DB33" s="672"/>
      <c r="DC33" s="673"/>
      <c r="DD33" s="663">
        <v>17395481</v>
      </c>
      <c r="DE33" s="670"/>
      <c r="DF33" s="670"/>
      <c r="DG33" s="670"/>
      <c r="DH33" s="670"/>
      <c r="DI33" s="670"/>
      <c r="DJ33" s="670"/>
      <c r="DK33" s="671"/>
      <c r="DL33" s="663">
        <v>13128458</v>
      </c>
      <c r="DM33" s="670"/>
      <c r="DN33" s="670"/>
      <c r="DO33" s="670"/>
      <c r="DP33" s="670"/>
      <c r="DQ33" s="670"/>
      <c r="DR33" s="670"/>
      <c r="DS33" s="670"/>
      <c r="DT33" s="670"/>
      <c r="DU33" s="670"/>
      <c r="DV33" s="671"/>
      <c r="DW33" s="660">
        <v>40.700000000000003</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584391</v>
      </c>
      <c r="S34" s="658"/>
      <c r="T34" s="658"/>
      <c r="U34" s="658"/>
      <c r="V34" s="658"/>
      <c r="W34" s="658"/>
      <c r="X34" s="658"/>
      <c r="Y34" s="659"/>
      <c r="Z34" s="695">
        <v>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7612160</v>
      </c>
      <c r="CS34" s="658"/>
      <c r="CT34" s="658"/>
      <c r="CU34" s="658"/>
      <c r="CV34" s="658"/>
      <c r="CW34" s="658"/>
      <c r="CX34" s="658"/>
      <c r="CY34" s="659"/>
      <c r="CZ34" s="660">
        <v>13.6</v>
      </c>
      <c r="DA34" s="672"/>
      <c r="DB34" s="672"/>
      <c r="DC34" s="673"/>
      <c r="DD34" s="663">
        <v>6133932</v>
      </c>
      <c r="DE34" s="658"/>
      <c r="DF34" s="658"/>
      <c r="DG34" s="658"/>
      <c r="DH34" s="658"/>
      <c r="DI34" s="658"/>
      <c r="DJ34" s="658"/>
      <c r="DK34" s="659"/>
      <c r="DL34" s="663">
        <v>5072367</v>
      </c>
      <c r="DM34" s="658"/>
      <c r="DN34" s="658"/>
      <c r="DO34" s="658"/>
      <c r="DP34" s="658"/>
      <c r="DQ34" s="658"/>
      <c r="DR34" s="658"/>
      <c r="DS34" s="658"/>
      <c r="DT34" s="658"/>
      <c r="DU34" s="658"/>
      <c r="DV34" s="659"/>
      <c r="DW34" s="660">
        <v>15.7</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2078394</v>
      </c>
      <c r="S35" s="658"/>
      <c r="T35" s="658"/>
      <c r="U35" s="658"/>
      <c r="V35" s="658"/>
      <c r="W35" s="658"/>
      <c r="X35" s="658"/>
      <c r="Y35" s="659"/>
      <c r="Z35" s="695">
        <v>3.7</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380155</v>
      </c>
      <c r="CS35" s="670"/>
      <c r="CT35" s="670"/>
      <c r="CU35" s="670"/>
      <c r="CV35" s="670"/>
      <c r="CW35" s="670"/>
      <c r="CX35" s="670"/>
      <c r="CY35" s="671"/>
      <c r="CZ35" s="660">
        <v>0.7</v>
      </c>
      <c r="DA35" s="672"/>
      <c r="DB35" s="672"/>
      <c r="DC35" s="673"/>
      <c r="DD35" s="663">
        <v>302792</v>
      </c>
      <c r="DE35" s="670"/>
      <c r="DF35" s="670"/>
      <c r="DG35" s="670"/>
      <c r="DH35" s="670"/>
      <c r="DI35" s="670"/>
      <c r="DJ35" s="670"/>
      <c r="DK35" s="671"/>
      <c r="DL35" s="663">
        <v>178513</v>
      </c>
      <c r="DM35" s="670"/>
      <c r="DN35" s="670"/>
      <c r="DO35" s="670"/>
      <c r="DP35" s="670"/>
      <c r="DQ35" s="670"/>
      <c r="DR35" s="670"/>
      <c r="DS35" s="670"/>
      <c r="DT35" s="670"/>
      <c r="DU35" s="670"/>
      <c r="DV35" s="671"/>
      <c r="DW35" s="660">
        <v>0.6</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356878</v>
      </c>
      <c r="S36" s="658"/>
      <c r="T36" s="658"/>
      <c r="U36" s="658"/>
      <c r="V36" s="658"/>
      <c r="W36" s="658"/>
      <c r="X36" s="658"/>
      <c r="Y36" s="659"/>
      <c r="Z36" s="695">
        <v>0.6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8635258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118722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7117421</v>
      </c>
      <c r="CS36" s="658"/>
      <c r="CT36" s="658"/>
      <c r="CU36" s="658"/>
      <c r="CV36" s="658"/>
      <c r="CW36" s="658"/>
      <c r="CX36" s="658"/>
      <c r="CY36" s="659"/>
      <c r="CZ36" s="660">
        <v>12.7</v>
      </c>
      <c r="DA36" s="672"/>
      <c r="DB36" s="672"/>
      <c r="DC36" s="673"/>
      <c r="DD36" s="663">
        <v>6255167</v>
      </c>
      <c r="DE36" s="658"/>
      <c r="DF36" s="658"/>
      <c r="DG36" s="658"/>
      <c r="DH36" s="658"/>
      <c r="DI36" s="658"/>
      <c r="DJ36" s="658"/>
      <c r="DK36" s="659"/>
      <c r="DL36" s="663">
        <v>3637600</v>
      </c>
      <c r="DM36" s="658"/>
      <c r="DN36" s="658"/>
      <c r="DO36" s="658"/>
      <c r="DP36" s="658"/>
      <c r="DQ36" s="658"/>
      <c r="DR36" s="658"/>
      <c r="DS36" s="658"/>
      <c r="DT36" s="658"/>
      <c r="DU36" s="658"/>
      <c r="DV36" s="659"/>
      <c r="DW36" s="660">
        <v>11.3</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681684</v>
      </c>
      <c r="S37" s="658"/>
      <c r="T37" s="658"/>
      <c r="U37" s="658"/>
      <c r="V37" s="658"/>
      <c r="W37" s="658"/>
      <c r="X37" s="658"/>
      <c r="Y37" s="659"/>
      <c r="Z37" s="695">
        <v>1.2</v>
      </c>
      <c r="AA37" s="695"/>
      <c r="AB37" s="695"/>
      <c r="AC37" s="695"/>
      <c r="AD37" s="696">
        <v>52332</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2030000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-33058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1445913</v>
      </c>
      <c r="CS37" s="670"/>
      <c r="CT37" s="670"/>
      <c r="CU37" s="670"/>
      <c r="CV37" s="670"/>
      <c r="CW37" s="670"/>
      <c r="CX37" s="670"/>
      <c r="CY37" s="671"/>
      <c r="CZ37" s="660">
        <v>2.6</v>
      </c>
      <c r="DA37" s="672"/>
      <c r="DB37" s="672"/>
      <c r="DC37" s="673"/>
      <c r="DD37" s="663">
        <v>1445913</v>
      </c>
      <c r="DE37" s="670"/>
      <c r="DF37" s="670"/>
      <c r="DG37" s="670"/>
      <c r="DH37" s="670"/>
      <c r="DI37" s="670"/>
      <c r="DJ37" s="670"/>
      <c r="DK37" s="671"/>
      <c r="DL37" s="663">
        <v>969568</v>
      </c>
      <c r="DM37" s="670"/>
      <c r="DN37" s="670"/>
      <c r="DO37" s="670"/>
      <c r="DP37" s="670"/>
      <c r="DQ37" s="670"/>
      <c r="DR37" s="670"/>
      <c r="DS37" s="670"/>
      <c r="DT37" s="670"/>
      <c r="DU37" s="670"/>
      <c r="DV37" s="671"/>
      <c r="DW37" s="660">
        <v>3</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2810400</v>
      </c>
      <c r="S38" s="658"/>
      <c r="T38" s="658"/>
      <c r="U38" s="658"/>
      <c r="V38" s="658"/>
      <c r="W38" s="658"/>
      <c r="X38" s="658"/>
      <c r="Y38" s="659"/>
      <c r="Z38" s="695">
        <v>5</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1035581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15186</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5431485</v>
      </c>
      <c r="CS38" s="658"/>
      <c r="CT38" s="658"/>
      <c r="CU38" s="658"/>
      <c r="CV38" s="658"/>
      <c r="CW38" s="658"/>
      <c r="CX38" s="658"/>
      <c r="CY38" s="659"/>
      <c r="CZ38" s="660">
        <v>9.6999999999999993</v>
      </c>
      <c r="DA38" s="672"/>
      <c r="DB38" s="672"/>
      <c r="DC38" s="673"/>
      <c r="DD38" s="663">
        <v>4493736</v>
      </c>
      <c r="DE38" s="658"/>
      <c r="DF38" s="658"/>
      <c r="DG38" s="658"/>
      <c r="DH38" s="658"/>
      <c r="DI38" s="658"/>
      <c r="DJ38" s="658"/>
      <c r="DK38" s="659"/>
      <c r="DL38" s="663">
        <v>4239978</v>
      </c>
      <c r="DM38" s="658"/>
      <c r="DN38" s="658"/>
      <c r="DO38" s="658"/>
      <c r="DP38" s="658"/>
      <c r="DQ38" s="658"/>
      <c r="DR38" s="658"/>
      <c r="DS38" s="658"/>
      <c r="DT38" s="658"/>
      <c r="DU38" s="658"/>
      <c r="DV38" s="659"/>
      <c r="DW38" s="660">
        <v>13.1</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138192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21886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271238</v>
      </c>
      <c r="CS39" s="670"/>
      <c r="CT39" s="670"/>
      <c r="CU39" s="670"/>
      <c r="CV39" s="670"/>
      <c r="CW39" s="670"/>
      <c r="CX39" s="670"/>
      <c r="CY39" s="671"/>
      <c r="CZ39" s="660">
        <v>0.5</v>
      </c>
      <c r="DA39" s="672"/>
      <c r="DB39" s="672"/>
      <c r="DC39" s="673"/>
      <c r="DD39" s="663">
        <v>209854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122600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98</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75700</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56564071</v>
      </c>
      <c r="S41" s="682"/>
      <c r="T41" s="682"/>
      <c r="U41" s="682"/>
      <c r="V41" s="682"/>
      <c r="W41" s="682"/>
      <c r="X41" s="682"/>
      <c r="Y41" s="685"/>
      <c r="Z41" s="686">
        <v>100</v>
      </c>
      <c r="AA41" s="686"/>
      <c r="AB41" s="686"/>
      <c r="AC41" s="686"/>
      <c r="AD41" s="687">
        <v>32163881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916680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4514805</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4578811</v>
      </c>
      <c r="CS42" s="670"/>
      <c r="CT42" s="670"/>
      <c r="CU42" s="670"/>
      <c r="CV42" s="670"/>
      <c r="CW42" s="670"/>
      <c r="CX42" s="670"/>
      <c r="CY42" s="671"/>
      <c r="CZ42" s="660">
        <v>8.1999999999999993</v>
      </c>
      <c r="DA42" s="672"/>
      <c r="DB42" s="672"/>
      <c r="DC42" s="673"/>
      <c r="DD42" s="663">
        <v>459721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39229</v>
      </c>
      <c r="CS43" s="670"/>
      <c r="CT43" s="670"/>
      <c r="CU43" s="670"/>
      <c r="CV43" s="670"/>
      <c r="CW43" s="670"/>
      <c r="CX43" s="670"/>
      <c r="CY43" s="671"/>
      <c r="CZ43" s="660">
        <v>0.1</v>
      </c>
      <c r="DA43" s="672"/>
      <c r="DB43" s="672"/>
      <c r="DC43" s="673"/>
      <c r="DD43" s="663">
        <v>38257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4575961</v>
      </c>
      <c r="CS44" s="658"/>
      <c r="CT44" s="658"/>
      <c r="CU44" s="658"/>
      <c r="CV44" s="658"/>
      <c r="CW44" s="658"/>
      <c r="CX44" s="658"/>
      <c r="CY44" s="659"/>
      <c r="CZ44" s="660">
        <v>8.1</v>
      </c>
      <c r="DA44" s="661"/>
      <c r="DB44" s="661"/>
      <c r="DC44" s="662"/>
      <c r="DD44" s="663">
        <v>459706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2171934</v>
      </c>
      <c r="CS45" s="670"/>
      <c r="CT45" s="670"/>
      <c r="CU45" s="670"/>
      <c r="CV45" s="670"/>
      <c r="CW45" s="670"/>
      <c r="CX45" s="670"/>
      <c r="CY45" s="671"/>
      <c r="CZ45" s="660">
        <v>3.9</v>
      </c>
      <c r="DA45" s="672"/>
      <c r="DB45" s="672"/>
      <c r="DC45" s="673"/>
      <c r="DD45" s="663">
        <v>57968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2171614</v>
      </c>
      <c r="CS46" s="658"/>
      <c r="CT46" s="658"/>
      <c r="CU46" s="658"/>
      <c r="CV46" s="658"/>
      <c r="CW46" s="658"/>
      <c r="CX46" s="658"/>
      <c r="CY46" s="659"/>
      <c r="CZ46" s="660">
        <v>3.9</v>
      </c>
      <c r="DA46" s="661"/>
      <c r="DB46" s="661"/>
      <c r="DC46" s="662"/>
      <c r="DD46" s="663">
        <v>395203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2850</v>
      </c>
      <c r="CS47" s="670"/>
      <c r="CT47" s="670"/>
      <c r="CU47" s="670"/>
      <c r="CV47" s="670"/>
      <c r="CW47" s="670"/>
      <c r="CX47" s="670"/>
      <c r="CY47" s="671"/>
      <c r="CZ47" s="660">
        <v>0</v>
      </c>
      <c r="DA47" s="672"/>
      <c r="DB47" s="672"/>
      <c r="DC47" s="673"/>
      <c r="DD47" s="663">
        <v>15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56171731</v>
      </c>
      <c r="CS49" s="642"/>
      <c r="CT49" s="642"/>
      <c r="CU49" s="642"/>
      <c r="CV49" s="642"/>
      <c r="CW49" s="642"/>
      <c r="CX49" s="642"/>
      <c r="CY49" s="643"/>
      <c r="CZ49" s="644">
        <v>100</v>
      </c>
      <c r="DA49" s="645"/>
      <c r="DB49" s="645"/>
      <c r="DC49" s="646"/>
      <c r="DD49" s="647">
        <v>38324834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V1v9g0l6Tuq+PAc5x+YEDhj5GiwoExAZ+CCkTG1Tn8NQNaezCnSPflbhoFpITBM1jlQ7H6N6emTu1R117DXpdQ==" saltValue="xWWRji62UCRnMV2bE19q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DB7" sqref="DB7:DF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56531</v>
      </c>
      <c r="R7" s="1139"/>
      <c r="S7" s="1139"/>
      <c r="T7" s="1139"/>
      <c r="U7" s="1139"/>
      <c r="V7" s="1139">
        <v>56139</v>
      </c>
      <c r="W7" s="1139"/>
      <c r="X7" s="1139"/>
      <c r="Y7" s="1139"/>
      <c r="Z7" s="1139"/>
      <c r="AA7" s="1139">
        <v>392</v>
      </c>
      <c r="AB7" s="1139"/>
      <c r="AC7" s="1139"/>
      <c r="AD7" s="1139"/>
      <c r="AE7" s="1140"/>
      <c r="AF7" s="1141">
        <v>307</v>
      </c>
      <c r="AG7" s="1142"/>
      <c r="AH7" s="1142"/>
      <c r="AI7" s="1142"/>
      <c r="AJ7" s="1143"/>
      <c r="AK7" s="1144">
        <v>1894</v>
      </c>
      <c r="AL7" s="1145"/>
      <c r="AM7" s="1145"/>
      <c r="AN7" s="1145"/>
      <c r="AO7" s="1145"/>
      <c r="AP7" s="1145">
        <v>54460</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569</v>
      </c>
      <c r="BT7" s="1136"/>
      <c r="BU7" s="1136"/>
      <c r="BV7" s="1136"/>
      <c r="BW7" s="1136"/>
      <c r="BX7" s="1136"/>
      <c r="BY7" s="1136"/>
      <c r="BZ7" s="1136"/>
      <c r="CA7" s="1136"/>
      <c r="CB7" s="1136"/>
      <c r="CC7" s="1136"/>
      <c r="CD7" s="1136"/>
      <c r="CE7" s="1136"/>
      <c r="CF7" s="1136"/>
      <c r="CG7" s="1148"/>
      <c r="CH7" s="1132">
        <v>15</v>
      </c>
      <c r="CI7" s="1133"/>
      <c r="CJ7" s="1133"/>
      <c r="CK7" s="1133"/>
      <c r="CL7" s="1134"/>
      <c r="CM7" s="1132">
        <v>907</v>
      </c>
      <c r="CN7" s="1133"/>
      <c r="CO7" s="1133"/>
      <c r="CP7" s="1133"/>
      <c r="CQ7" s="1134"/>
      <c r="CR7" s="1132">
        <v>330</v>
      </c>
      <c r="CS7" s="1133"/>
      <c r="CT7" s="1133"/>
      <c r="CU7" s="1133"/>
      <c r="CV7" s="1134"/>
      <c r="CW7" s="1132" t="s">
        <v>585</v>
      </c>
      <c r="CX7" s="1133"/>
      <c r="CY7" s="1133"/>
      <c r="CZ7" s="1133"/>
      <c r="DA7" s="1134"/>
      <c r="DB7" s="1132">
        <v>128</v>
      </c>
      <c r="DC7" s="1133"/>
      <c r="DD7" s="1133"/>
      <c r="DE7" s="1133"/>
      <c r="DF7" s="1134"/>
      <c r="DG7" s="1132" t="s">
        <v>586</v>
      </c>
      <c r="DH7" s="1133"/>
      <c r="DI7" s="1133"/>
      <c r="DJ7" s="1133"/>
      <c r="DK7" s="1134"/>
      <c r="DL7" s="1132" t="s">
        <v>585</v>
      </c>
      <c r="DM7" s="1133"/>
      <c r="DN7" s="1133"/>
      <c r="DO7" s="1133"/>
      <c r="DP7" s="1134"/>
      <c r="DQ7" s="1132" t="s">
        <v>585</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76</v>
      </c>
      <c r="R8" s="1075"/>
      <c r="S8" s="1075"/>
      <c r="T8" s="1075"/>
      <c r="U8" s="1075"/>
      <c r="V8" s="1075">
        <v>76</v>
      </c>
      <c r="W8" s="1075"/>
      <c r="X8" s="1075"/>
      <c r="Y8" s="1075"/>
      <c r="Z8" s="1075"/>
      <c r="AA8" s="1075">
        <v>0</v>
      </c>
      <c r="AB8" s="1075"/>
      <c r="AC8" s="1075"/>
      <c r="AD8" s="1075"/>
      <c r="AE8" s="1076"/>
      <c r="AF8" s="1071">
        <v>0</v>
      </c>
      <c r="AG8" s="1072"/>
      <c r="AH8" s="1072"/>
      <c r="AI8" s="1072"/>
      <c r="AJ8" s="1073"/>
      <c r="AK8" s="1116">
        <v>26</v>
      </c>
      <c r="AL8" s="1117"/>
      <c r="AM8" s="1117"/>
      <c r="AN8" s="1117"/>
      <c r="AO8" s="1117"/>
      <c r="AP8" s="1117">
        <v>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56564</v>
      </c>
      <c r="R23" s="1097"/>
      <c r="S23" s="1097"/>
      <c r="T23" s="1097"/>
      <c r="U23" s="1097"/>
      <c r="V23" s="1097">
        <v>56172</v>
      </c>
      <c r="W23" s="1097"/>
      <c r="X23" s="1097"/>
      <c r="Y23" s="1097"/>
      <c r="Z23" s="1097"/>
      <c r="AA23" s="1097">
        <v>392</v>
      </c>
      <c r="AB23" s="1097"/>
      <c r="AC23" s="1097"/>
      <c r="AD23" s="1097"/>
      <c r="AE23" s="1104"/>
      <c r="AF23" s="1105">
        <v>307</v>
      </c>
      <c r="AG23" s="1097"/>
      <c r="AH23" s="1097"/>
      <c r="AI23" s="1097"/>
      <c r="AJ23" s="1106"/>
      <c r="AK23" s="1107"/>
      <c r="AL23" s="1108"/>
      <c r="AM23" s="1108"/>
      <c r="AN23" s="1108"/>
      <c r="AO23" s="1108"/>
      <c r="AP23" s="1097">
        <v>54460</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12383</v>
      </c>
      <c r="R28" s="1087"/>
      <c r="S28" s="1087"/>
      <c r="T28" s="1087"/>
      <c r="U28" s="1087"/>
      <c r="V28" s="1087">
        <v>12265</v>
      </c>
      <c r="W28" s="1087"/>
      <c r="X28" s="1087"/>
      <c r="Y28" s="1087"/>
      <c r="Z28" s="1087"/>
      <c r="AA28" s="1087">
        <v>119</v>
      </c>
      <c r="AB28" s="1087"/>
      <c r="AC28" s="1087"/>
      <c r="AD28" s="1087"/>
      <c r="AE28" s="1088"/>
      <c r="AF28" s="1089">
        <v>119</v>
      </c>
      <c r="AG28" s="1087"/>
      <c r="AH28" s="1087"/>
      <c r="AI28" s="1087"/>
      <c r="AJ28" s="1090"/>
      <c r="AK28" s="1078">
        <v>1247</v>
      </c>
      <c r="AL28" s="1079"/>
      <c r="AM28" s="1079"/>
      <c r="AN28" s="1079"/>
      <c r="AO28" s="1079"/>
      <c r="AP28" s="1079" t="s">
        <v>570</v>
      </c>
      <c r="AQ28" s="1079"/>
      <c r="AR28" s="1079"/>
      <c r="AS28" s="1079"/>
      <c r="AT28" s="1079"/>
      <c r="AU28" s="1079" t="s">
        <v>570</v>
      </c>
      <c r="AV28" s="1079"/>
      <c r="AW28" s="1079"/>
      <c r="AX28" s="1079"/>
      <c r="AY28" s="1079"/>
      <c r="AZ28" s="1080" t="s">
        <v>575</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3979</v>
      </c>
      <c r="R29" s="1075"/>
      <c r="S29" s="1075"/>
      <c r="T29" s="1075"/>
      <c r="U29" s="1075"/>
      <c r="V29" s="1075">
        <v>3902</v>
      </c>
      <c r="W29" s="1075"/>
      <c r="X29" s="1075"/>
      <c r="Y29" s="1075"/>
      <c r="Z29" s="1075"/>
      <c r="AA29" s="1075">
        <v>77</v>
      </c>
      <c r="AB29" s="1075"/>
      <c r="AC29" s="1075"/>
      <c r="AD29" s="1075"/>
      <c r="AE29" s="1076"/>
      <c r="AF29" s="1071">
        <v>77</v>
      </c>
      <c r="AG29" s="1072"/>
      <c r="AH29" s="1072"/>
      <c r="AI29" s="1072"/>
      <c r="AJ29" s="1073"/>
      <c r="AK29" s="1016">
        <v>2159</v>
      </c>
      <c r="AL29" s="1007"/>
      <c r="AM29" s="1007"/>
      <c r="AN29" s="1007"/>
      <c r="AO29" s="1007"/>
      <c r="AP29" s="1007" t="s">
        <v>571</v>
      </c>
      <c r="AQ29" s="1007"/>
      <c r="AR29" s="1007"/>
      <c r="AS29" s="1007"/>
      <c r="AT29" s="1007"/>
      <c r="AU29" s="1007" t="s">
        <v>574</v>
      </c>
      <c r="AV29" s="1007"/>
      <c r="AW29" s="1007"/>
      <c r="AX29" s="1007"/>
      <c r="AY29" s="1007"/>
      <c r="AZ29" s="1077" t="s">
        <v>576</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15591</v>
      </c>
      <c r="R30" s="1075"/>
      <c r="S30" s="1075"/>
      <c r="T30" s="1075"/>
      <c r="U30" s="1075"/>
      <c r="V30" s="1075">
        <v>15276</v>
      </c>
      <c r="W30" s="1075"/>
      <c r="X30" s="1075"/>
      <c r="Y30" s="1075"/>
      <c r="Z30" s="1075"/>
      <c r="AA30" s="1075">
        <v>315</v>
      </c>
      <c r="AB30" s="1075"/>
      <c r="AC30" s="1075"/>
      <c r="AD30" s="1075"/>
      <c r="AE30" s="1076"/>
      <c r="AF30" s="1071">
        <v>315</v>
      </c>
      <c r="AG30" s="1072"/>
      <c r="AH30" s="1072"/>
      <c r="AI30" s="1072"/>
      <c r="AJ30" s="1073"/>
      <c r="AK30" s="1016">
        <v>2368</v>
      </c>
      <c r="AL30" s="1007"/>
      <c r="AM30" s="1007"/>
      <c r="AN30" s="1007"/>
      <c r="AO30" s="1007"/>
      <c r="AP30" s="1007" t="s">
        <v>572</v>
      </c>
      <c r="AQ30" s="1007"/>
      <c r="AR30" s="1007"/>
      <c r="AS30" s="1007"/>
      <c r="AT30" s="1007"/>
      <c r="AU30" s="1007" t="s">
        <v>570</v>
      </c>
      <c r="AV30" s="1007"/>
      <c r="AW30" s="1007"/>
      <c r="AX30" s="1007"/>
      <c r="AY30" s="1007"/>
      <c r="AZ30" s="1077" t="s">
        <v>576</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608</v>
      </c>
      <c r="R31" s="1075"/>
      <c r="S31" s="1075"/>
      <c r="T31" s="1075"/>
      <c r="U31" s="1075"/>
      <c r="V31" s="1075">
        <v>575</v>
      </c>
      <c r="W31" s="1075"/>
      <c r="X31" s="1075"/>
      <c r="Y31" s="1075"/>
      <c r="Z31" s="1075"/>
      <c r="AA31" s="1075">
        <v>33</v>
      </c>
      <c r="AB31" s="1075"/>
      <c r="AC31" s="1075"/>
      <c r="AD31" s="1075"/>
      <c r="AE31" s="1076"/>
      <c r="AF31" s="1071">
        <v>33</v>
      </c>
      <c r="AG31" s="1072"/>
      <c r="AH31" s="1072"/>
      <c r="AI31" s="1072"/>
      <c r="AJ31" s="1073"/>
      <c r="AK31" s="1016" t="s">
        <v>579</v>
      </c>
      <c r="AL31" s="1007"/>
      <c r="AM31" s="1007"/>
      <c r="AN31" s="1007"/>
      <c r="AO31" s="1007"/>
      <c r="AP31" s="1007" t="s">
        <v>573</v>
      </c>
      <c r="AQ31" s="1007"/>
      <c r="AR31" s="1007"/>
      <c r="AS31" s="1007"/>
      <c r="AT31" s="1007"/>
      <c r="AU31" s="1007" t="s">
        <v>570</v>
      </c>
      <c r="AV31" s="1007"/>
      <c r="AW31" s="1007"/>
      <c r="AX31" s="1007"/>
      <c r="AY31" s="1007"/>
      <c r="AZ31" s="1077" t="s">
        <v>577</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8453</v>
      </c>
      <c r="R32" s="1075"/>
      <c r="S32" s="1075"/>
      <c r="T32" s="1075"/>
      <c r="U32" s="1075"/>
      <c r="V32" s="1075">
        <v>9010</v>
      </c>
      <c r="W32" s="1075"/>
      <c r="X32" s="1075"/>
      <c r="Y32" s="1075"/>
      <c r="Z32" s="1075"/>
      <c r="AA32" s="1075">
        <v>-557</v>
      </c>
      <c r="AB32" s="1075"/>
      <c r="AC32" s="1075"/>
      <c r="AD32" s="1075"/>
      <c r="AE32" s="1076"/>
      <c r="AF32" s="1071">
        <v>1576</v>
      </c>
      <c r="AG32" s="1072"/>
      <c r="AH32" s="1072"/>
      <c r="AI32" s="1072"/>
      <c r="AJ32" s="1073"/>
      <c r="AK32" s="1016">
        <v>1036</v>
      </c>
      <c r="AL32" s="1007"/>
      <c r="AM32" s="1007"/>
      <c r="AN32" s="1007"/>
      <c r="AO32" s="1007"/>
      <c r="AP32" s="1007">
        <v>10201</v>
      </c>
      <c r="AQ32" s="1007"/>
      <c r="AR32" s="1007"/>
      <c r="AS32" s="1007"/>
      <c r="AT32" s="1007"/>
      <c r="AU32" s="1007">
        <v>5192</v>
      </c>
      <c r="AV32" s="1007"/>
      <c r="AW32" s="1007"/>
      <c r="AX32" s="1007"/>
      <c r="AY32" s="1007"/>
      <c r="AZ32" s="1077" t="s">
        <v>578</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v>2524</v>
      </c>
      <c r="R33" s="1075"/>
      <c r="S33" s="1075"/>
      <c r="T33" s="1075"/>
      <c r="U33" s="1075"/>
      <c r="V33" s="1075">
        <v>2308</v>
      </c>
      <c r="W33" s="1075"/>
      <c r="X33" s="1075"/>
      <c r="Y33" s="1075"/>
      <c r="Z33" s="1075"/>
      <c r="AA33" s="1075">
        <v>216</v>
      </c>
      <c r="AB33" s="1075"/>
      <c r="AC33" s="1075"/>
      <c r="AD33" s="1075"/>
      <c r="AE33" s="1076"/>
      <c r="AF33" s="1071">
        <v>2029</v>
      </c>
      <c r="AG33" s="1072"/>
      <c r="AH33" s="1072"/>
      <c r="AI33" s="1072"/>
      <c r="AJ33" s="1073"/>
      <c r="AK33" s="1016">
        <v>138</v>
      </c>
      <c r="AL33" s="1007"/>
      <c r="AM33" s="1007"/>
      <c r="AN33" s="1007"/>
      <c r="AO33" s="1007"/>
      <c r="AP33" s="1007">
        <v>5515</v>
      </c>
      <c r="AQ33" s="1007"/>
      <c r="AR33" s="1007"/>
      <c r="AS33" s="1007"/>
      <c r="AT33" s="1007"/>
      <c r="AU33" s="1007">
        <v>491</v>
      </c>
      <c r="AV33" s="1007"/>
      <c r="AW33" s="1007"/>
      <c r="AX33" s="1007"/>
      <c r="AY33" s="1007"/>
      <c r="AZ33" s="1077" t="s">
        <v>576</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v>3920</v>
      </c>
      <c r="R34" s="1075"/>
      <c r="S34" s="1075"/>
      <c r="T34" s="1075"/>
      <c r="U34" s="1075"/>
      <c r="V34" s="1075">
        <v>3638</v>
      </c>
      <c r="W34" s="1075"/>
      <c r="X34" s="1075"/>
      <c r="Y34" s="1075"/>
      <c r="Z34" s="1075"/>
      <c r="AA34" s="1075">
        <v>283</v>
      </c>
      <c r="AB34" s="1075"/>
      <c r="AC34" s="1075"/>
      <c r="AD34" s="1075"/>
      <c r="AE34" s="1076"/>
      <c r="AF34" s="1071">
        <v>768</v>
      </c>
      <c r="AG34" s="1072"/>
      <c r="AH34" s="1072"/>
      <c r="AI34" s="1072"/>
      <c r="AJ34" s="1073"/>
      <c r="AK34" s="1016">
        <v>2030</v>
      </c>
      <c r="AL34" s="1007"/>
      <c r="AM34" s="1007"/>
      <c r="AN34" s="1007"/>
      <c r="AO34" s="1007"/>
      <c r="AP34" s="1007">
        <v>35028</v>
      </c>
      <c r="AQ34" s="1007"/>
      <c r="AR34" s="1007"/>
      <c r="AS34" s="1007"/>
      <c r="AT34" s="1007"/>
      <c r="AU34" s="1007">
        <v>27006</v>
      </c>
      <c r="AV34" s="1007"/>
      <c r="AW34" s="1007"/>
      <c r="AX34" s="1007"/>
      <c r="AY34" s="1007"/>
      <c r="AZ34" s="1077" t="s">
        <v>578</v>
      </c>
      <c r="BA34" s="1077"/>
      <c r="BB34" s="1077"/>
      <c r="BC34" s="1077"/>
      <c r="BD34" s="1077"/>
      <c r="BE34" s="1008" t="s">
        <v>394</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4916</v>
      </c>
      <c r="AG63" s="995"/>
      <c r="AH63" s="995"/>
      <c r="AI63" s="995"/>
      <c r="AJ63" s="1058"/>
      <c r="AK63" s="1059"/>
      <c r="AL63" s="999"/>
      <c r="AM63" s="999"/>
      <c r="AN63" s="999"/>
      <c r="AO63" s="999"/>
      <c r="AP63" s="995">
        <v>50744</v>
      </c>
      <c r="AQ63" s="995"/>
      <c r="AR63" s="995"/>
      <c r="AS63" s="995"/>
      <c r="AT63" s="995"/>
      <c r="AU63" s="995">
        <v>32479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552</v>
      </c>
      <c r="C68" s="1022"/>
      <c r="D68" s="1022"/>
      <c r="E68" s="1022"/>
      <c r="F68" s="1022"/>
      <c r="G68" s="1022"/>
      <c r="H68" s="1022"/>
      <c r="I68" s="1022"/>
      <c r="J68" s="1022"/>
      <c r="K68" s="1022"/>
      <c r="L68" s="1022"/>
      <c r="M68" s="1022"/>
      <c r="N68" s="1022"/>
      <c r="O68" s="1022"/>
      <c r="P68" s="1023"/>
      <c r="Q68" s="1024">
        <v>155</v>
      </c>
      <c r="R68" s="1018"/>
      <c r="S68" s="1018"/>
      <c r="T68" s="1018"/>
      <c r="U68" s="1018"/>
      <c r="V68" s="1018">
        <v>153</v>
      </c>
      <c r="W68" s="1018"/>
      <c r="X68" s="1018"/>
      <c r="Y68" s="1018"/>
      <c r="Z68" s="1018"/>
      <c r="AA68" s="1018">
        <v>2</v>
      </c>
      <c r="AB68" s="1018"/>
      <c r="AC68" s="1018"/>
      <c r="AD68" s="1018"/>
      <c r="AE68" s="1018"/>
      <c r="AF68" s="1018">
        <v>2</v>
      </c>
      <c r="AG68" s="1018"/>
      <c r="AH68" s="1018"/>
      <c r="AI68" s="1018"/>
      <c r="AJ68" s="1018"/>
      <c r="AK68" s="1018">
        <v>2</v>
      </c>
      <c r="AL68" s="1018"/>
      <c r="AM68" s="1018"/>
      <c r="AN68" s="1018"/>
      <c r="AO68" s="1018"/>
      <c r="AP68" s="1018">
        <v>669</v>
      </c>
      <c r="AQ68" s="1018"/>
      <c r="AR68" s="1018"/>
      <c r="AS68" s="1018"/>
      <c r="AT68" s="1018"/>
      <c r="AU68" s="1018" t="s">
        <v>576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553</v>
      </c>
      <c r="C69" s="1011"/>
      <c r="D69" s="1011"/>
      <c r="E69" s="1011"/>
      <c r="F69" s="1011"/>
      <c r="G69" s="1011"/>
      <c r="H69" s="1011"/>
      <c r="I69" s="1011"/>
      <c r="J69" s="1011"/>
      <c r="K69" s="1011"/>
      <c r="L69" s="1011"/>
      <c r="M69" s="1011"/>
      <c r="N69" s="1011"/>
      <c r="O69" s="1011"/>
      <c r="P69" s="1012"/>
      <c r="Q69" s="1013">
        <v>424</v>
      </c>
      <c r="R69" s="1007"/>
      <c r="S69" s="1007"/>
      <c r="T69" s="1007"/>
      <c r="U69" s="1007"/>
      <c r="V69" s="1007">
        <v>422</v>
      </c>
      <c r="W69" s="1007"/>
      <c r="X69" s="1007"/>
      <c r="Y69" s="1007"/>
      <c r="Z69" s="1007"/>
      <c r="AA69" s="1007">
        <v>2</v>
      </c>
      <c r="AB69" s="1007"/>
      <c r="AC69" s="1007"/>
      <c r="AD69" s="1007"/>
      <c r="AE69" s="1007"/>
      <c r="AF69" s="1007">
        <v>2</v>
      </c>
      <c r="AG69" s="1007"/>
      <c r="AH69" s="1007"/>
      <c r="AI69" s="1007"/>
      <c r="AJ69" s="1007"/>
      <c r="AK69" s="1007">
        <v>6</v>
      </c>
      <c r="AL69" s="1007"/>
      <c r="AM69" s="1007"/>
      <c r="AN69" s="1007"/>
      <c r="AO69" s="1007"/>
      <c r="AP69" s="1007" t="s">
        <v>576</v>
      </c>
      <c r="AQ69" s="1007"/>
      <c r="AR69" s="1007"/>
      <c r="AS69" s="1007"/>
      <c r="AT69" s="1007"/>
      <c r="AU69" s="1007" t="s">
        <v>580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554</v>
      </c>
      <c r="C70" s="1011"/>
      <c r="D70" s="1011"/>
      <c r="E70" s="1011"/>
      <c r="F70" s="1011"/>
      <c r="G70" s="1011"/>
      <c r="H70" s="1011"/>
      <c r="I70" s="1011"/>
      <c r="J70" s="1011"/>
      <c r="K70" s="1011"/>
      <c r="L70" s="1011"/>
      <c r="M70" s="1011"/>
      <c r="N70" s="1011"/>
      <c r="O70" s="1011"/>
      <c r="P70" s="1012"/>
      <c r="Q70" s="1013">
        <v>57</v>
      </c>
      <c r="R70" s="1007"/>
      <c r="S70" s="1007"/>
      <c r="T70" s="1007"/>
      <c r="U70" s="1007"/>
      <c r="V70" s="1007">
        <v>56</v>
      </c>
      <c r="W70" s="1007"/>
      <c r="X70" s="1007"/>
      <c r="Y70" s="1007"/>
      <c r="Z70" s="1007"/>
      <c r="AA70" s="1007">
        <v>1</v>
      </c>
      <c r="AB70" s="1007"/>
      <c r="AC70" s="1007"/>
      <c r="AD70" s="1007"/>
      <c r="AE70" s="1007"/>
      <c r="AF70" s="1007">
        <v>1</v>
      </c>
      <c r="AG70" s="1007"/>
      <c r="AH70" s="1007"/>
      <c r="AI70" s="1007"/>
      <c r="AJ70" s="1007"/>
      <c r="AK70" s="1007">
        <v>7</v>
      </c>
      <c r="AL70" s="1007"/>
      <c r="AM70" s="1007"/>
      <c r="AN70" s="1007"/>
      <c r="AO70" s="1007"/>
      <c r="AP70" s="1007" t="s">
        <v>576</v>
      </c>
      <c r="AQ70" s="1007"/>
      <c r="AR70" s="1007"/>
      <c r="AS70" s="1007"/>
      <c r="AT70" s="1007"/>
      <c r="AU70" s="1007" t="s">
        <v>578</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3">
        <v>332</v>
      </c>
      <c r="R71" s="1007"/>
      <c r="S71" s="1007"/>
      <c r="T71" s="1007"/>
      <c r="U71" s="1007"/>
      <c r="V71" s="1007">
        <v>324</v>
      </c>
      <c r="W71" s="1007"/>
      <c r="X71" s="1007"/>
      <c r="Y71" s="1007"/>
      <c r="Z71" s="1007"/>
      <c r="AA71" s="1007">
        <v>8</v>
      </c>
      <c r="AB71" s="1007"/>
      <c r="AC71" s="1007"/>
      <c r="AD71" s="1007"/>
      <c r="AE71" s="1007"/>
      <c r="AF71" s="1007">
        <v>8</v>
      </c>
      <c r="AG71" s="1007"/>
      <c r="AH71" s="1007"/>
      <c r="AI71" s="1007"/>
      <c r="AJ71" s="1007"/>
      <c r="AK71" s="1007">
        <v>27</v>
      </c>
      <c r="AL71" s="1007"/>
      <c r="AM71" s="1007"/>
      <c r="AN71" s="1007"/>
      <c r="AO71" s="1007"/>
      <c r="AP71" s="1007" t="s">
        <v>578</v>
      </c>
      <c r="AQ71" s="1007"/>
      <c r="AR71" s="1007"/>
      <c r="AS71" s="1007"/>
      <c r="AT71" s="1007"/>
      <c r="AU71" s="1007" t="s">
        <v>576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556</v>
      </c>
      <c r="C72" s="1011"/>
      <c r="D72" s="1011"/>
      <c r="E72" s="1011"/>
      <c r="F72" s="1011"/>
      <c r="G72" s="1011"/>
      <c r="H72" s="1011"/>
      <c r="I72" s="1011"/>
      <c r="J72" s="1011"/>
      <c r="K72" s="1011"/>
      <c r="L72" s="1011"/>
      <c r="M72" s="1011"/>
      <c r="N72" s="1011"/>
      <c r="O72" s="1011"/>
      <c r="P72" s="1012"/>
      <c r="Q72" s="1013">
        <v>432</v>
      </c>
      <c r="R72" s="1007"/>
      <c r="S72" s="1007"/>
      <c r="T72" s="1007"/>
      <c r="U72" s="1007"/>
      <c r="V72" s="1007">
        <v>427</v>
      </c>
      <c r="W72" s="1007"/>
      <c r="X72" s="1007"/>
      <c r="Y72" s="1007"/>
      <c r="Z72" s="1007"/>
      <c r="AA72" s="1007">
        <v>5</v>
      </c>
      <c r="AB72" s="1007"/>
      <c r="AC72" s="1007"/>
      <c r="AD72" s="1007"/>
      <c r="AE72" s="1007"/>
      <c r="AF72" s="1007">
        <v>5</v>
      </c>
      <c r="AG72" s="1007"/>
      <c r="AH72" s="1007"/>
      <c r="AI72" s="1007"/>
      <c r="AJ72" s="1007"/>
      <c r="AK72" s="1007">
        <v>9</v>
      </c>
      <c r="AL72" s="1007"/>
      <c r="AM72" s="1007"/>
      <c r="AN72" s="1007"/>
      <c r="AO72" s="1007"/>
      <c r="AP72" s="1007" t="s">
        <v>576</v>
      </c>
      <c r="AQ72" s="1007"/>
      <c r="AR72" s="1007"/>
      <c r="AS72" s="1007"/>
      <c r="AT72" s="1007"/>
      <c r="AU72" s="1007" t="s">
        <v>576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557</v>
      </c>
      <c r="C73" s="1011"/>
      <c r="D73" s="1011"/>
      <c r="E73" s="1011"/>
      <c r="F73" s="1011"/>
      <c r="G73" s="1011"/>
      <c r="H73" s="1011"/>
      <c r="I73" s="1011"/>
      <c r="J73" s="1011"/>
      <c r="K73" s="1011"/>
      <c r="L73" s="1011"/>
      <c r="M73" s="1011"/>
      <c r="N73" s="1011"/>
      <c r="O73" s="1011"/>
      <c r="P73" s="1012"/>
      <c r="Q73" s="1013">
        <v>313</v>
      </c>
      <c r="R73" s="1007"/>
      <c r="S73" s="1007"/>
      <c r="T73" s="1007"/>
      <c r="U73" s="1007"/>
      <c r="V73" s="1007">
        <v>303</v>
      </c>
      <c r="W73" s="1007"/>
      <c r="X73" s="1007"/>
      <c r="Y73" s="1007"/>
      <c r="Z73" s="1007"/>
      <c r="AA73" s="1007">
        <v>10</v>
      </c>
      <c r="AB73" s="1007"/>
      <c r="AC73" s="1007"/>
      <c r="AD73" s="1007"/>
      <c r="AE73" s="1007"/>
      <c r="AF73" s="1007">
        <v>10</v>
      </c>
      <c r="AG73" s="1007"/>
      <c r="AH73" s="1007"/>
      <c r="AI73" s="1007"/>
      <c r="AJ73" s="1007"/>
      <c r="AK73" s="1007">
        <v>82</v>
      </c>
      <c r="AL73" s="1007"/>
      <c r="AM73" s="1007"/>
      <c r="AN73" s="1007"/>
      <c r="AO73" s="1007"/>
      <c r="AP73" s="1007" t="s">
        <v>576</v>
      </c>
      <c r="AQ73" s="1007"/>
      <c r="AR73" s="1007"/>
      <c r="AS73" s="1007"/>
      <c r="AT73" s="1007"/>
      <c r="AU73" s="1007" t="s">
        <v>576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558</v>
      </c>
      <c r="C74" s="1011"/>
      <c r="D74" s="1011"/>
      <c r="E74" s="1011"/>
      <c r="F74" s="1011"/>
      <c r="G74" s="1011"/>
      <c r="H74" s="1011"/>
      <c r="I74" s="1011"/>
      <c r="J74" s="1011"/>
      <c r="K74" s="1011"/>
      <c r="L74" s="1011"/>
      <c r="M74" s="1011"/>
      <c r="N74" s="1011"/>
      <c r="O74" s="1011"/>
      <c r="P74" s="1012"/>
      <c r="Q74" s="1013">
        <v>64</v>
      </c>
      <c r="R74" s="1007"/>
      <c r="S74" s="1007"/>
      <c r="T74" s="1007"/>
      <c r="U74" s="1007"/>
      <c r="V74" s="1007">
        <v>62</v>
      </c>
      <c r="W74" s="1007"/>
      <c r="X74" s="1007"/>
      <c r="Y74" s="1007"/>
      <c r="Z74" s="1007"/>
      <c r="AA74" s="1007">
        <v>2</v>
      </c>
      <c r="AB74" s="1007"/>
      <c r="AC74" s="1007"/>
      <c r="AD74" s="1007"/>
      <c r="AE74" s="1007"/>
      <c r="AF74" s="1007">
        <v>2</v>
      </c>
      <c r="AG74" s="1007"/>
      <c r="AH74" s="1007"/>
      <c r="AI74" s="1007"/>
      <c r="AJ74" s="1007"/>
      <c r="AK74" s="1007" t="s">
        <v>576</v>
      </c>
      <c r="AL74" s="1007"/>
      <c r="AM74" s="1007"/>
      <c r="AN74" s="1007"/>
      <c r="AO74" s="1007"/>
      <c r="AP74" s="1007" t="s">
        <v>578</v>
      </c>
      <c r="AQ74" s="1007"/>
      <c r="AR74" s="1007"/>
      <c r="AS74" s="1007"/>
      <c r="AT74" s="1007"/>
      <c r="AU74" s="1007" t="s">
        <v>576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559</v>
      </c>
      <c r="C75" s="1011"/>
      <c r="D75" s="1011"/>
      <c r="E75" s="1011"/>
      <c r="F75" s="1011"/>
      <c r="G75" s="1011"/>
      <c r="H75" s="1011"/>
      <c r="I75" s="1011"/>
      <c r="J75" s="1011"/>
      <c r="K75" s="1011"/>
      <c r="L75" s="1011"/>
      <c r="M75" s="1011"/>
      <c r="N75" s="1011"/>
      <c r="O75" s="1011"/>
      <c r="P75" s="1012"/>
      <c r="Q75" s="1014">
        <v>134</v>
      </c>
      <c r="R75" s="1015"/>
      <c r="S75" s="1015"/>
      <c r="T75" s="1015"/>
      <c r="U75" s="1016"/>
      <c r="V75" s="1017">
        <v>120</v>
      </c>
      <c r="W75" s="1015"/>
      <c r="X75" s="1015"/>
      <c r="Y75" s="1015"/>
      <c r="Z75" s="1016"/>
      <c r="AA75" s="1017">
        <v>14</v>
      </c>
      <c r="AB75" s="1015"/>
      <c r="AC75" s="1015"/>
      <c r="AD75" s="1015"/>
      <c r="AE75" s="1016"/>
      <c r="AF75" s="1017">
        <v>14</v>
      </c>
      <c r="AG75" s="1015"/>
      <c r="AH75" s="1015"/>
      <c r="AI75" s="1015"/>
      <c r="AJ75" s="1016"/>
      <c r="AK75" s="1017" t="s">
        <v>580</v>
      </c>
      <c r="AL75" s="1015"/>
      <c r="AM75" s="1015"/>
      <c r="AN75" s="1015"/>
      <c r="AO75" s="1016"/>
      <c r="AP75" s="1017" t="s">
        <v>581</v>
      </c>
      <c r="AQ75" s="1015"/>
      <c r="AR75" s="1015"/>
      <c r="AS75" s="1015"/>
      <c r="AT75" s="1016"/>
      <c r="AU75" s="1017" t="s">
        <v>576</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560</v>
      </c>
      <c r="C76" s="1011"/>
      <c r="D76" s="1011"/>
      <c r="E76" s="1011"/>
      <c r="F76" s="1011"/>
      <c r="G76" s="1011"/>
      <c r="H76" s="1011"/>
      <c r="I76" s="1011"/>
      <c r="J76" s="1011"/>
      <c r="K76" s="1011"/>
      <c r="L76" s="1011"/>
      <c r="M76" s="1011"/>
      <c r="N76" s="1011"/>
      <c r="O76" s="1011"/>
      <c r="P76" s="1012"/>
      <c r="Q76" s="1014">
        <v>7</v>
      </c>
      <c r="R76" s="1015"/>
      <c r="S76" s="1015"/>
      <c r="T76" s="1015"/>
      <c r="U76" s="1016"/>
      <c r="V76" s="1017">
        <v>5</v>
      </c>
      <c r="W76" s="1015"/>
      <c r="X76" s="1015"/>
      <c r="Y76" s="1015"/>
      <c r="Z76" s="1016"/>
      <c r="AA76" s="1017">
        <v>2</v>
      </c>
      <c r="AB76" s="1015"/>
      <c r="AC76" s="1015"/>
      <c r="AD76" s="1015"/>
      <c r="AE76" s="1016"/>
      <c r="AF76" s="1017">
        <v>2</v>
      </c>
      <c r="AG76" s="1015"/>
      <c r="AH76" s="1015"/>
      <c r="AI76" s="1015"/>
      <c r="AJ76" s="1016"/>
      <c r="AK76" s="1017" t="s">
        <v>576</v>
      </c>
      <c r="AL76" s="1015"/>
      <c r="AM76" s="1015"/>
      <c r="AN76" s="1015"/>
      <c r="AO76" s="1016"/>
      <c r="AP76" s="1017" t="s">
        <v>576</v>
      </c>
      <c r="AQ76" s="1015"/>
      <c r="AR76" s="1015"/>
      <c r="AS76" s="1015"/>
      <c r="AT76" s="1016"/>
      <c r="AU76" s="1017" t="s">
        <v>576</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561</v>
      </c>
      <c r="C77" s="1011"/>
      <c r="D77" s="1011"/>
      <c r="E77" s="1011"/>
      <c r="F77" s="1011"/>
      <c r="G77" s="1011"/>
      <c r="H77" s="1011"/>
      <c r="I77" s="1011"/>
      <c r="J77" s="1011"/>
      <c r="K77" s="1011"/>
      <c r="L77" s="1011"/>
      <c r="M77" s="1011"/>
      <c r="N77" s="1011"/>
      <c r="O77" s="1011"/>
      <c r="P77" s="1012"/>
      <c r="Q77" s="1014">
        <v>6749</v>
      </c>
      <c r="R77" s="1015"/>
      <c r="S77" s="1015"/>
      <c r="T77" s="1015"/>
      <c r="U77" s="1016"/>
      <c r="V77" s="1017">
        <v>5729</v>
      </c>
      <c r="W77" s="1015"/>
      <c r="X77" s="1015"/>
      <c r="Y77" s="1015"/>
      <c r="Z77" s="1016"/>
      <c r="AA77" s="1017">
        <v>1019</v>
      </c>
      <c r="AB77" s="1015"/>
      <c r="AC77" s="1015"/>
      <c r="AD77" s="1015"/>
      <c r="AE77" s="1016"/>
      <c r="AF77" s="1017">
        <v>1019</v>
      </c>
      <c r="AG77" s="1015"/>
      <c r="AH77" s="1015"/>
      <c r="AI77" s="1015"/>
      <c r="AJ77" s="1016"/>
      <c r="AK77" s="1017">
        <v>17</v>
      </c>
      <c r="AL77" s="1015"/>
      <c r="AM77" s="1015"/>
      <c r="AN77" s="1015"/>
      <c r="AO77" s="1016"/>
      <c r="AP77" s="1017" t="s">
        <v>576</v>
      </c>
      <c r="AQ77" s="1015"/>
      <c r="AR77" s="1015"/>
      <c r="AS77" s="1015"/>
      <c r="AT77" s="1016"/>
      <c r="AU77" s="1017" t="s">
        <v>576</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562</v>
      </c>
      <c r="C78" s="1011"/>
      <c r="D78" s="1011"/>
      <c r="E78" s="1011"/>
      <c r="F78" s="1011"/>
      <c r="G78" s="1011"/>
      <c r="H78" s="1011"/>
      <c r="I78" s="1011"/>
      <c r="J78" s="1011"/>
      <c r="K78" s="1011"/>
      <c r="L78" s="1011"/>
      <c r="M78" s="1011"/>
      <c r="N78" s="1011"/>
      <c r="O78" s="1011"/>
      <c r="P78" s="1012"/>
      <c r="Q78" s="1013">
        <v>223</v>
      </c>
      <c r="R78" s="1007"/>
      <c r="S78" s="1007"/>
      <c r="T78" s="1007"/>
      <c r="U78" s="1007"/>
      <c r="V78" s="1007">
        <v>213</v>
      </c>
      <c r="W78" s="1007"/>
      <c r="X78" s="1007"/>
      <c r="Y78" s="1007"/>
      <c r="Z78" s="1007"/>
      <c r="AA78" s="1007">
        <v>10</v>
      </c>
      <c r="AB78" s="1007"/>
      <c r="AC78" s="1007"/>
      <c r="AD78" s="1007"/>
      <c r="AE78" s="1007"/>
      <c r="AF78" s="1007">
        <v>10</v>
      </c>
      <c r="AG78" s="1007"/>
      <c r="AH78" s="1007"/>
      <c r="AI78" s="1007"/>
      <c r="AJ78" s="1007"/>
      <c r="AK78" s="1007" t="s">
        <v>580</v>
      </c>
      <c r="AL78" s="1007"/>
      <c r="AM78" s="1007"/>
      <c r="AN78" s="1007"/>
      <c r="AO78" s="1007"/>
      <c r="AP78" s="1007" t="s">
        <v>582</v>
      </c>
      <c r="AQ78" s="1007"/>
      <c r="AR78" s="1007"/>
      <c r="AS78" s="1007"/>
      <c r="AT78" s="1007"/>
      <c r="AU78" s="1007" t="s">
        <v>583</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563</v>
      </c>
      <c r="C79" s="1011"/>
      <c r="D79" s="1011"/>
      <c r="E79" s="1011"/>
      <c r="F79" s="1011"/>
      <c r="G79" s="1011"/>
      <c r="H79" s="1011"/>
      <c r="I79" s="1011"/>
      <c r="J79" s="1011"/>
      <c r="K79" s="1011"/>
      <c r="L79" s="1011"/>
      <c r="M79" s="1011"/>
      <c r="N79" s="1011"/>
      <c r="O79" s="1011"/>
      <c r="P79" s="1012"/>
      <c r="Q79" s="1013">
        <v>5</v>
      </c>
      <c r="R79" s="1007"/>
      <c r="S79" s="1007"/>
      <c r="T79" s="1007"/>
      <c r="U79" s="1007"/>
      <c r="V79" s="1007">
        <v>2</v>
      </c>
      <c r="W79" s="1007"/>
      <c r="X79" s="1007"/>
      <c r="Y79" s="1007"/>
      <c r="Z79" s="1007"/>
      <c r="AA79" s="1007">
        <v>2</v>
      </c>
      <c r="AB79" s="1007"/>
      <c r="AC79" s="1007"/>
      <c r="AD79" s="1007"/>
      <c r="AE79" s="1007"/>
      <c r="AF79" s="1007">
        <v>2</v>
      </c>
      <c r="AG79" s="1007"/>
      <c r="AH79" s="1007"/>
      <c r="AI79" s="1007"/>
      <c r="AJ79" s="1007"/>
      <c r="AK79" s="1007" t="s">
        <v>576</v>
      </c>
      <c r="AL79" s="1007"/>
      <c r="AM79" s="1007"/>
      <c r="AN79" s="1007"/>
      <c r="AO79" s="1007"/>
      <c r="AP79" s="1007" t="s">
        <v>576</v>
      </c>
      <c r="AQ79" s="1007"/>
      <c r="AR79" s="1007"/>
      <c r="AS79" s="1007"/>
      <c r="AT79" s="1007"/>
      <c r="AU79" s="1007" t="s">
        <v>584</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t="s">
        <v>564</v>
      </c>
      <c r="C80" s="1011"/>
      <c r="D80" s="1011"/>
      <c r="E80" s="1011"/>
      <c r="F80" s="1011"/>
      <c r="G80" s="1011"/>
      <c r="H80" s="1011"/>
      <c r="I80" s="1011"/>
      <c r="J80" s="1011"/>
      <c r="K80" s="1011"/>
      <c r="L80" s="1011"/>
      <c r="M80" s="1011"/>
      <c r="N80" s="1011"/>
      <c r="O80" s="1011"/>
      <c r="P80" s="1012"/>
      <c r="Q80" s="1013">
        <v>3222</v>
      </c>
      <c r="R80" s="1007"/>
      <c r="S80" s="1007"/>
      <c r="T80" s="1007"/>
      <c r="U80" s="1007"/>
      <c r="V80" s="1007">
        <v>3181</v>
      </c>
      <c r="W80" s="1007"/>
      <c r="X80" s="1007"/>
      <c r="Y80" s="1007"/>
      <c r="Z80" s="1007"/>
      <c r="AA80" s="1007">
        <v>41</v>
      </c>
      <c r="AB80" s="1007"/>
      <c r="AC80" s="1007"/>
      <c r="AD80" s="1007"/>
      <c r="AE80" s="1007"/>
      <c r="AF80" s="1007">
        <v>41</v>
      </c>
      <c r="AG80" s="1007"/>
      <c r="AH80" s="1007"/>
      <c r="AI80" s="1007"/>
      <c r="AJ80" s="1007"/>
      <c r="AK80" s="1007">
        <v>506</v>
      </c>
      <c r="AL80" s="1007"/>
      <c r="AM80" s="1007"/>
      <c r="AN80" s="1007"/>
      <c r="AO80" s="1007"/>
      <c r="AP80" s="1007">
        <v>654</v>
      </c>
      <c r="AQ80" s="1007"/>
      <c r="AR80" s="1007"/>
      <c r="AS80" s="1007"/>
      <c r="AT80" s="1007"/>
      <c r="AU80" s="1007">
        <v>446</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t="s">
        <v>565</v>
      </c>
      <c r="C81" s="1011"/>
      <c r="D81" s="1011"/>
      <c r="E81" s="1011"/>
      <c r="F81" s="1011"/>
      <c r="G81" s="1011"/>
      <c r="H81" s="1011"/>
      <c r="I81" s="1011"/>
      <c r="J81" s="1011"/>
      <c r="K81" s="1011"/>
      <c r="L81" s="1011"/>
      <c r="M81" s="1011"/>
      <c r="N81" s="1011"/>
      <c r="O81" s="1011"/>
      <c r="P81" s="1012"/>
      <c r="Q81" s="1013">
        <v>258</v>
      </c>
      <c r="R81" s="1007"/>
      <c r="S81" s="1007"/>
      <c r="T81" s="1007"/>
      <c r="U81" s="1007"/>
      <c r="V81" s="1007">
        <v>174</v>
      </c>
      <c r="W81" s="1007"/>
      <c r="X81" s="1007"/>
      <c r="Y81" s="1007"/>
      <c r="Z81" s="1007"/>
      <c r="AA81" s="1007">
        <v>84</v>
      </c>
      <c r="AB81" s="1007"/>
      <c r="AC81" s="1007"/>
      <c r="AD81" s="1007"/>
      <c r="AE81" s="1007"/>
      <c r="AF81" s="1007">
        <v>84</v>
      </c>
      <c r="AG81" s="1007"/>
      <c r="AH81" s="1007"/>
      <c r="AI81" s="1007"/>
      <c r="AJ81" s="1007"/>
      <c r="AK81" s="1007" t="s">
        <v>576</v>
      </c>
      <c r="AL81" s="1007"/>
      <c r="AM81" s="1007"/>
      <c r="AN81" s="1007"/>
      <c r="AO81" s="1007"/>
      <c r="AP81" s="1007" t="s">
        <v>576</v>
      </c>
      <c r="AQ81" s="1007"/>
      <c r="AR81" s="1007"/>
      <c r="AS81" s="1007"/>
      <c r="AT81" s="1007"/>
      <c r="AU81" s="1007" t="s">
        <v>576</v>
      </c>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t="s">
        <v>566</v>
      </c>
      <c r="C82" s="1011"/>
      <c r="D82" s="1011"/>
      <c r="E82" s="1011"/>
      <c r="F82" s="1011"/>
      <c r="G82" s="1011"/>
      <c r="H82" s="1011"/>
      <c r="I82" s="1011"/>
      <c r="J82" s="1011"/>
      <c r="K82" s="1011"/>
      <c r="L82" s="1011"/>
      <c r="M82" s="1011"/>
      <c r="N82" s="1011"/>
      <c r="O82" s="1011"/>
      <c r="P82" s="1012"/>
      <c r="Q82" s="1013">
        <v>46</v>
      </c>
      <c r="R82" s="1007"/>
      <c r="S82" s="1007"/>
      <c r="T82" s="1007"/>
      <c r="U82" s="1007"/>
      <c r="V82" s="1007">
        <v>25</v>
      </c>
      <c r="W82" s="1007"/>
      <c r="X82" s="1007"/>
      <c r="Y82" s="1007"/>
      <c r="Z82" s="1007"/>
      <c r="AA82" s="1007">
        <v>22</v>
      </c>
      <c r="AB82" s="1007"/>
      <c r="AC82" s="1007"/>
      <c r="AD82" s="1007"/>
      <c r="AE82" s="1007"/>
      <c r="AF82" s="1007">
        <v>22</v>
      </c>
      <c r="AG82" s="1007"/>
      <c r="AH82" s="1007"/>
      <c r="AI82" s="1007"/>
      <c r="AJ82" s="1007"/>
      <c r="AK82" s="1007" t="s">
        <v>580</v>
      </c>
      <c r="AL82" s="1007"/>
      <c r="AM82" s="1007"/>
      <c r="AN82" s="1007"/>
      <c r="AO82" s="1007"/>
      <c r="AP82" s="1007" t="s">
        <v>576</v>
      </c>
      <c r="AQ82" s="1007"/>
      <c r="AR82" s="1007"/>
      <c r="AS82" s="1007"/>
      <c r="AT82" s="1007"/>
      <c r="AU82" s="1007" t="s">
        <v>576</v>
      </c>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t="s">
        <v>567</v>
      </c>
      <c r="C83" s="1011"/>
      <c r="D83" s="1011"/>
      <c r="E83" s="1011"/>
      <c r="F83" s="1011"/>
      <c r="G83" s="1011"/>
      <c r="H83" s="1011"/>
      <c r="I83" s="1011"/>
      <c r="J83" s="1011"/>
      <c r="K83" s="1011"/>
      <c r="L83" s="1011"/>
      <c r="M83" s="1011"/>
      <c r="N83" s="1011"/>
      <c r="O83" s="1011"/>
      <c r="P83" s="1012"/>
      <c r="Q83" s="1013">
        <v>247</v>
      </c>
      <c r="R83" s="1007"/>
      <c r="S83" s="1007"/>
      <c r="T83" s="1007"/>
      <c r="U83" s="1007"/>
      <c r="V83" s="1007">
        <v>243</v>
      </c>
      <c r="W83" s="1007"/>
      <c r="X83" s="1007"/>
      <c r="Y83" s="1007"/>
      <c r="Z83" s="1007"/>
      <c r="AA83" s="1007">
        <v>4</v>
      </c>
      <c r="AB83" s="1007"/>
      <c r="AC83" s="1007"/>
      <c r="AD83" s="1007"/>
      <c r="AE83" s="1007"/>
      <c r="AF83" s="1007">
        <v>4</v>
      </c>
      <c r="AG83" s="1007"/>
      <c r="AH83" s="1007"/>
      <c r="AI83" s="1007"/>
      <c r="AJ83" s="1007"/>
      <c r="AK83" s="1007">
        <v>12</v>
      </c>
      <c r="AL83" s="1007"/>
      <c r="AM83" s="1007"/>
      <c r="AN83" s="1007"/>
      <c r="AO83" s="1007"/>
      <c r="AP83" s="1007" t="s">
        <v>576</v>
      </c>
      <c r="AQ83" s="1007"/>
      <c r="AR83" s="1007"/>
      <c r="AS83" s="1007"/>
      <c r="AT83" s="1007"/>
      <c r="AU83" s="1007" t="s">
        <v>576</v>
      </c>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t="s">
        <v>568</v>
      </c>
      <c r="C84" s="1011"/>
      <c r="D84" s="1011"/>
      <c r="E84" s="1011"/>
      <c r="F84" s="1011"/>
      <c r="G84" s="1011"/>
      <c r="H84" s="1011"/>
      <c r="I84" s="1011"/>
      <c r="J84" s="1011"/>
      <c r="K84" s="1011"/>
      <c r="L84" s="1011"/>
      <c r="M84" s="1011"/>
      <c r="N84" s="1011"/>
      <c r="O84" s="1011"/>
      <c r="P84" s="1012"/>
      <c r="Q84" s="1013">
        <v>261956</v>
      </c>
      <c r="R84" s="1007"/>
      <c r="S84" s="1007"/>
      <c r="T84" s="1007"/>
      <c r="U84" s="1007"/>
      <c r="V84" s="1007">
        <v>256155</v>
      </c>
      <c r="W84" s="1007"/>
      <c r="X84" s="1007"/>
      <c r="Y84" s="1007"/>
      <c r="Z84" s="1007"/>
      <c r="AA84" s="1007">
        <v>5801</v>
      </c>
      <c r="AB84" s="1007"/>
      <c r="AC84" s="1007"/>
      <c r="AD84" s="1007"/>
      <c r="AE84" s="1007"/>
      <c r="AF84" s="1007">
        <v>5801</v>
      </c>
      <c r="AG84" s="1007"/>
      <c r="AH84" s="1007"/>
      <c r="AI84" s="1007"/>
      <c r="AJ84" s="1007"/>
      <c r="AK84" s="1007" t="s">
        <v>576</v>
      </c>
      <c r="AL84" s="1007"/>
      <c r="AM84" s="1007"/>
      <c r="AN84" s="1007"/>
      <c r="AO84" s="1007"/>
      <c r="AP84" s="1007" t="s">
        <v>576</v>
      </c>
      <c r="AQ84" s="1007"/>
      <c r="AR84" s="1007"/>
      <c r="AS84" s="1007"/>
      <c r="AT84" s="1007"/>
      <c r="AU84" s="1007" t="s">
        <v>576</v>
      </c>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7029</v>
      </c>
      <c r="AG88" s="995"/>
      <c r="AH88" s="995"/>
      <c r="AI88" s="995"/>
      <c r="AJ88" s="995"/>
      <c r="AK88" s="999"/>
      <c r="AL88" s="999"/>
      <c r="AM88" s="999"/>
      <c r="AN88" s="999"/>
      <c r="AO88" s="999"/>
      <c r="AP88" s="995">
        <v>1323</v>
      </c>
      <c r="AQ88" s="995"/>
      <c r="AR88" s="995"/>
      <c r="AS88" s="995"/>
      <c r="AT88" s="995"/>
      <c r="AU88" s="995">
        <v>446</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330</v>
      </c>
      <c r="CS102" s="989"/>
      <c r="CT102" s="989"/>
      <c r="CU102" s="989"/>
      <c r="CV102" s="990"/>
      <c r="CW102" s="988" t="s">
        <v>592</v>
      </c>
      <c r="CX102" s="989"/>
      <c r="CY102" s="989"/>
      <c r="CZ102" s="989"/>
      <c r="DA102" s="990"/>
      <c r="DB102" s="988">
        <v>243</v>
      </c>
      <c r="DC102" s="989"/>
      <c r="DD102" s="989"/>
      <c r="DE102" s="989"/>
      <c r="DF102" s="990"/>
      <c r="DG102" s="988" t="s">
        <v>593</v>
      </c>
      <c r="DH102" s="989"/>
      <c r="DI102" s="989"/>
      <c r="DJ102" s="989"/>
      <c r="DK102" s="990"/>
      <c r="DL102" s="988" t="s">
        <v>593</v>
      </c>
      <c r="DM102" s="989"/>
      <c r="DN102" s="989"/>
      <c r="DO102" s="989"/>
      <c r="DP102" s="990"/>
      <c r="DQ102" s="988" t="s">
        <v>594</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x14ac:dyDescent="0.15">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5704151</v>
      </c>
      <c r="AB110" s="925"/>
      <c r="AC110" s="925"/>
      <c r="AD110" s="925"/>
      <c r="AE110" s="926"/>
      <c r="AF110" s="927">
        <v>5737331</v>
      </c>
      <c r="AG110" s="925"/>
      <c r="AH110" s="925"/>
      <c r="AI110" s="925"/>
      <c r="AJ110" s="926"/>
      <c r="AK110" s="927">
        <v>5672449</v>
      </c>
      <c r="AL110" s="925"/>
      <c r="AM110" s="925"/>
      <c r="AN110" s="925"/>
      <c r="AO110" s="926"/>
      <c r="AP110" s="928">
        <v>21.5</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60417418</v>
      </c>
      <c r="BR110" s="878"/>
      <c r="BS110" s="878"/>
      <c r="BT110" s="878"/>
      <c r="BU110" s="878"/>
      <c r="BV110" s="878">
        <v>57140951</v>
      </c>
      <c r="BW110" s="878"/>
      <c r="BX110" s="878"/>
      <c r="BY110" s="878"/>
      <c r="BZ110" s="878"/>
      <c r="CA110" s="878">
        <v>54459985</v>
      </c>
      <c r="CB110" s="878"/>
      <c r="CC110" s="878"/>
      <c r="CD110" s="878"/>
      <c r="CE110" s="878"/>
      <c r="CF110" s="902">
        <v>206.8</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30555837</v>
      </c>
      <c r="BR112" s="853"/>
      <c r="BS112" s="853"/>
      <c r="BT112" s="853"/>
      <c r="BU112" s="853"/>
      <c r="BV112" s="853">
        <v>30803543</v>
      </c>
      <c r="BW112" s="853"/>
      <c r="BX112" s="853"/>
      <c r="BY112" s="853"/>
      <c r="BZ112" s="853"/>
      <c r="CA112" s="853">
        <v>32689817</v>
      </c>
      <c r="CB112" s="853"/>
      <c r="CC112" s="853"/>
      <c r="CD112" s="853"/>
      <c r="CE112" s="853"/>
      <c r="CF112" s="911">
        <v>124.1</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1908285</v>
      </c>
      <c r="AB113" s="955"/>
      <c r="AC113" s="955"/>
      <c r="AD113" s="955"/>
      <c r="AE113" s="956"/>
      <c r="AF113" s="957">
        <v>2041198</v>
      </c>
      <c r="AG113" s="955"/>
      <c r="AH113" s="955"/>
      <c r="AI113" s="955"/>
      <c r="AJ113" s="956"/>
      <c r="AK113" s="957">
        <v>1937135</v>
      </c>
      <c r="AL113" s="955"/>
      <c r="AM113" s="955"/>
      <c r="AN113" s="955"/>
      <c r="AO113" s="956"/>
      <c r="AP113" s="958">
        <v>7.4</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471787</v>
      </c>
      <c r="BR113" s="853"/>
      <c r="BS113" s="853"/>
      <c r="BT113" s="853"/>
      <c r="BU113" s="853"/>
      <c r="BV113" s="853">
        <v>364793</v>
      </c>
      <c r="BW113" s="853"/>
      <c r="BX113" s="853"/>
      <c r="BY113" s="853"/>
      <c r="BZ113" s="853"/>
      <c r="CA113" s="853">
        <v>446024</v>
      </c>
      <c r="CB113" s="853"/>
      <c r="CC113" s="853"/>
      <c r="CD113" s="853"/>
      <c r="CE113" s="853"/>
      <c r="CF113" s="911">
        <v>1.7</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116660</v>
      </c>
      <c r="AB114" s="816"/>
      <c r="AC114" s="816"/>
      <c r="AD114" s="816"/>
      <c r="AE114" s="817"/>
      <c r="AF114" s="818">
        <v>116753</v>
      </c>
      <c r="AG114" s="816"/>
      <c r="AH114" s="816"/>
      <c r="AI114" s="816"/>
      <c r="AJ114" s="817"/>
      <c r="AK114" s="818">
        <v>112734</v>
      </c>
      <c r="AL114" s="816"/>
      <c r="AM114" s="816"/>
      <c r="AN114" s="816"/>
      <c r="AO114" s="817"/>
      <c r="AP114" s="860">
        <v>0.4</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6857146</v>
      </c>
      <c r="BR114" s="853"/>
      <c r="BS114" s="853"/>
      <c r="BT114" s="853"/>
      <c r="BU114" s="853"/>
      <c r="BV114" s="853">
        <v>7118726</v>
      </c>
      <c r="BW114" s="853"/>
      <c r="BX114" s="853"/>
      <c r="BY114" s="853"/>
      <c r="BZ114" s="853"/>
      <c r="CA114" s="853">
        <v>7294842</v>
      </c>
      <c r="CB114" s="853"/>
      <c r="CC114" s="853"/>
      <c r="CD114" s="853"/>
      <c r="CE114" s="853"/>
      <c r="CF114" s="911">
        <v>27.7</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7729096</v>
      </c>
      <c r="AB117" s="939"/>
      <c r="AC117" s="939"/>
      <c r="AD117" s="939"/>
      <c r="AE117" s="940"/>
      <c r="AF117" s="941">
        <v>7895282</v>
      </c>
      <c r="AG117" s="939"/>
      <c r="AH117" s="939"/>
      <c r="AI117" s="939"/>
      <c r="AJ117" s="940"/>
      <c r="AK117" s="941">
        <v>7722318</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98302188</v>
      </c>
      <c r="BR119" s="881"/>
      <c r="BS119" s="881"/>
      <c r="BT119" s="881"/>
      <c r="BU119" s="881"/>
      <c r="BV119" s="881">
        <v>95428013</v>
      </c>
      <c r="BW119" s="881"/>
      <c r="BX119" s="881"/>
      <c r="BY119" s="881"/>
      <c r="BZ119" s="881"/>
      <c r="CA119" s="881">
        <v>94890668</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18945697</v>
      </c>
      <c r="BR120" s="878"/>
      <c r="BS120" s="878"/>
      <c r="BT120" s="878"/>
      <c r="BU120" s="878"/>
      <c r="BV120" s="878">
        <v>18204041</v>
      </c>
      <c r="BW120" s="878"/>
      <c r="BX120" s="878"/>
      <c r="BY120" s="878"/>
      <c r="BZ120" s="878"/>
      <c r="CA120" s="878">
        <v>17166884</v>
      </c>
      <c r="CB120" s="878"/>
      <c r="CC120" s="878"/>
      <c r="CD120" s="878"/>
      <c r="CE120" s="878"/>
      <c r="CF120" s="902">
        <v>65.2</v>
      </c>
      <c r="CG120" s="903"/>
      <c r="CH120" s="903"/>
      <c r="CI120" s="903"/>
      <c r="CJ120" s="903"/>
      <c r="CK120" s="904" t="s">
        <v>447</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23761542</v>
      </c>
      <c r="DH120" s="878"/>
      <c r="DI120" s="878"/>
      <c r="DJ120" s="878"/>
      <c r="DK120" s="878"/>
      <c r="DL120" s="878">
        <v>24661102</v>
      </c>
      <c r="DM120" s="878"/>
      <c r="DN120" s="878"/>
      <c r="DO120" s="878"/>
      <c r="DP120" s="878"/>
      <c r="DQ120" s="878">
        <v>27006480</v>
      </c>
      <c r="DR120" s="878"/>
      <c r="DS120" s="878"/>
      <c r="DT120" s="878"/>
      <c r="DU120" s="878"/>
      <c r="DV120" s="879">
        <v>102.5</v>
      </c>
      <c r="DW120" s="879"/>
      <c r="DX120" s="879"/>
      <c r="DY120" s="879"/>
      <c r="DZ120" s="880"/>
    </row>
    <row r="121" spans="1:130" s="218" customFormat="1" ht="26.25" customHeight="1" x14ac:dyDescent="0.15">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21687790</v>
      </c>
      <c r="BR121" s="853"/>
      <c r="BS121" s="853"/>
      <c r="BT121" s="853"/>
      <c r="BU121" s="853"/>
      <c r="BV121" s="853">
        <v>22409117</v>
      </c>
      <c r="BW121" s="853"/>
      <c r="BX121" s="853"/>
      <c r="BY121" s="853"/>
      <c r="BZ121" s="853"/>
      <c r="CA121" s="853">
        <v>22553152</v>
      </c>
      <c r="CB121" s="853"/>
      <c r="CC121" s="853"/>
      <c r="CD121" s="853"/>
      <c r="CE121" s="853"/>
      <c r="CF121" s="911">
        <v>85.6</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6314027</v>
      </c>
      <c r="DH121" s="853"/>
      <c r="DI121" s="853"/>
      <c r="DJ121" s="853"/>
      <c r="DK121" s="853"/>
      <c r="DL121" s="853">
        <v>5661080</v>
      </c>
      <c r="DM121" s="853"/>
      <c r="DN121" s="853"/>
      <c r="DO121" s="853"/>
      <c r="DP121" s="853"/>
      <c r="DQ121" s="853">
        <v>5192482</v>
      </c>
      <c r="DR121" s="853"/>
      <c r="DS121" s="853"/>
      <c r="DT121" s="853"/>
      <c r="DU121" s="853"/>
      <c r="DV121" s="830">
        <v>19.7</v>
      </c>
      <c r="DW121" s="830"/>
      <c r="DX121" s="830"/>
      <c r="DY121" s="830"/>
      <c r="DZ121" s="831"/>
    </row>
    <row r="122" spans="1:130" s="218" customFormat="1" ht="26.25" customHeight="1" x14ac:dyDescent="0.15">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62022824</v>
      </c>
      <c r="BR122" s="881"/>
      <c r="BS122" s="881"/>
      <c r="BT122" s="881"/>
      <c r="BU122" s="881"/>
      <c r="BV122" s="881">
        <v>59261411</v>
      </c>
      <c r="BW122" s="881"/>
      <c r="BX122" s="881"/>
      <c r="BY122" s="881"/>
      <c r="BZ122" s="881"/>
      <c r="CA122" s="881">
        <v>56890158</v>
      </c>
      <c r="CB122" s="881"/>
      <c r="CC122" s="881"/>
      <c r="CD122" s="881"/>
      <c r="CE122" s="881"/>
      <c r="CF122" s="882">
        <v>216</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v>480268</v>
      </c>
      <c r="DH122" s="853"/>
      <c r="DI122" s="853"/>
      <c r="DJ122" s="853"/>
      <c r="DK122" s="853"/>
      <c r="DL122" s="853">
        <v>481361</v>
      </c>
      <c r="DM122" s="853"/>
      <c r="DN122" s="853"/>
      <c r="DO122" s="853"/>
      <c r="DP122" s="853"/>
      <c r="DQ122" s="853">
        <v>490855</v>
      </c>
      <c r="DR122" s="853"/>
      <c r="DS122" s="853"/>
      <c r="DT122" s="853"/>
      <c r="DU122" s="853"/>
      <c r="DV122" s="830">
        <v>1.9</v>
      </c>
      <c r="DW122" s="830"/>
      <c r="DX122" s="830"/>
      <c r="DY122" s="830"/>
      <c r="DZ122" s="831"/>
    </row>
    <row r="123" spans="1:130" s="218" customFormat="1" ht="26.25" customHeight="1" x14ac:dyDescent="0.15">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102656311</v>
      </c>
      <c r="BR123" s="869"/>
      <c r="BS123" s="869"/>
      <c r="BT123" s="869"/>
      <c r="BU123" s="869"/>
      <c r="BV123" s="869">
        <v>99874569</v>
      </c>
      <c r="BW123" s="869"/>
      <c r="BX123" s="869"/>
      <c r="BY123" s="869"/>
      <c r="BZ123" s="869"/>
      <c r="CA123" s="869">
        <v>96610194</v>
      </c>
      <c r="CB123" s="869"/>
      <c r="CC123" s="869"/>
      <c r="CD123" s="869"/>
      <c r="CE123" s="869"/>
      <c r="CF123" s="784"/>
      <c r="CG123" s="785"/>
      <c r="CH123" s="785"/>
      <c r="CI123" s="785"/>
      <c r="CJ123" s="870"/>
      <c r="CK123" s="905"/>
      <c r="CL123" s="891"/>
      <c r="CM123" s="891"/>
      <c r="CN123" s="891"/>
      <c r="CO123" s="892"/>
      <c r="CP123" s="871" t="s">
        <v>452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1000402</v>
      </c>
      <c r="AB128" s="837"/>
      <c r="AC128" s="837"/>
      <c r="AD128" s="837"/>
      <c r="AE128" s="838"/>
      <c r="AF128" s="839">
        <v>997400</v>
      </c>
      <c r="AG128" s="837"/>
      <c r="AH128" s="837"/>
      <c r="AI128" s="837"/>
      <c r="AJ128" s="838"/>
      <c r="AK128" s="839">
        <v>1177757</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11.74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30686666</v>
      </c>
      <c r="AB129" s="816"/>
      <c r="AC129" s="816"/>
      <c r="AD129" s="816"/>
      <c r="AE129" s="817"/>
      <c r="AF129" s="818">
        <v>31213487</v>
      </c>
      <c r="AG129" s="816"/>
      <c r="AH129" s="816"/>
      <c r="AI129" s="816"/>
      <c r="AJ129" s="817"/>
      <c r="AK129" s="818">
        <v>31447643</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16.739999999999998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5311810</v>
      </c>
      <c r="AB130" s="816"/>
      <c r="AC130" s="816"/>
      <c r="AD130" s="816"/>
      <c r="AE130" s="817"/>
      <c r="AF130" s="818">
        <v>5208980</v>
      </c>
      <c r="AG130" s="816"/>
      <c r="AH130" s="816"/>
      <c r="AI130" s="816"/>
      <c r="AJ130" s="817"/>
      <c r="AK130" s="818">
        <v>5112701</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5.8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25374856</v>
      </c>
      <c r="AB131" s="800"/>
      <c r="AC131" s="800"/>
      <c r="AD131" s="800"/>
      <c r="AE131" s="801"/>
      <c r="AF131" s="802">
        <v>26004507</v>
      </c>
      <c r="AG131" s="800"/>
      <c r="AH131" s="800"/>
      <c r="AI131" s="800"/>
      <c r="AJ131" s="801"/>
      <c r="AK131" s="802">
        <v>26334942</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5.5838125999999999</v>
      </c>
      <c r="AB132" s="781"/>
      <c r="AC132" s="781"/>
      <c r="AD132" s="781"/>
      <c r="AE132" s="782"/>
      <c r="AF132" s="783">
        <v>6.4946507340000004</v>
      </c>
      <c r="AG132" s="781"/>
      <c r="AH132" s="781"/>
      <c r="AI132" s="781"/>
      <c r="AJ132" s="782"/>
      <c r="AK132" s="783">
        <v>5.4371108919999998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4.8</v>
      </c>
      <c r="AB133" s="760"/>
      <c r="AC133" s="760"/>
      <c r="AD133" s="760"/>
      <c r="AE133" s="761"/>
      <c r="AF133" s="759">
        <v>5.4</v>
      </c>
      <c r="AG133" s="760"/>
      <c r="AH133" s="760"/>
      <c r="AI133" s="760"/>
      <c r="AJ133" s="761"/>
      <c r="AK133" s="759">
        <v>5.8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NheYEIZ1CcHtk9Glkc+NJ+48r/06d1309j8qzMU0Grf4i9jVwrcmgMPwBYz4uQeMEeIwlvs1pkpdU1IOZ0Vrw==" saltValue="wIVXmMD4+x91aZKucQMx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election activeCell="DF74" sqref="DF74"/>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iE0urXyTFpl7bMzkVZFWCwQGSXgBH/z3sBYjQW9t6tU8qYDibi8U+tldAgTIztJ+3FsWk7Ie4E8nWirIIKa72g==" saltValue="czYQu5dt8iCM/w0X/KrMh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election activeCell="AH14" sqref="AH14:AL14"/>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1tY6FoN6SOMBPaBCCC/2/nfQ7+P/LzPTKt42GbkVwh6Ezsfd+UeU5oCpfA/Ja63scF+OFrzPITu27gUq1hEyg==" saltValue="Y7T7UXKYJ5B70Mcmo+tUo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election activeCell="AK22" sqref="AK22:AN22"/>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10492523</v>
      </c>
      <c r="AP9" s="269">
        <v>88284</v>
      </c>
      <c r="AQ9" s="270">
        <v>68274</v>
      </c>
      <c r="AR9" s="271">
        <v>29.3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105720</v>
      </c>
      <c r="AP10" s="272">
        <v>890</v>
      </c>
      <c r="AQ10" s="273">
        <v>4860</v>
      </c>
      <c r="AR10" s="274">
        <v>-81.7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t="s">
        <v>489</v>
      </c>
      <c r="AP11" s="272" t="s">
        <v>489</v>
      </c>
      <c r="AQ11" s="273">
        <v>567</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489</v>
      </c>
      <c r="AP12" s="272" t="s">
        <v>489</v>
      </c>
      <c r="AQ12" s="273">
        <v>16</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t="s">
        <v>489</v>
      </c>
      <c r="AP13" s="272" t="s">
        <v>489</v>
      </c>
      <c r="AQ13" s="273">
        <v>2777</v>
      </c>
      <c r="AR13" s="274" t="s">
        <v>489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39229</v>
      </c>
      <c r="AP14" s="272">
        <v>330</v>
      </c>
      <c r="AQ14" s="273">
        <v>1330</v>
      </c>
      <c r="AR14" s="274">
        <v>-75.2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-568769</v>
      </c>
      <c r="AP15" s="272">
        <v>-4786</v>
      </c>
      <c r="AQ15" s="273">
        <v>-3833</v>
      </c>
      <c r="AR15" s="274">
        <v>24.9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10068703</v>
      </c>
      <c r="AP16" s="272">
        <v>84718</v>
      </c>
      <c r="AQ16" s="273">
        <v>73991</v>
      </c>
      <c r="AR16" s="274">
        <v>14.5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8.57</v>
      </c>
      <c r="AP21" s="286">
        <v>6.28</v>
      </c>
      <c r="AQ21" s="287">
        <v>2.29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98.3</v>
      </c>
      <c r="AP22" s="291">
        <v>98.7</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5672449</v>
      </c>
      <c r="AP32" s="300">
        <v>47728</v>
      </c>
      <c r="AQ32" s="301">
        <v>32402</v>
      </c>
      <c r="AR32" s="302">
        <v>47.3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489</v>
      </c>
      <c r="AP34" s="300" t="s">
        <v>489</v>
      </c>
      <c r="AQ34" s="301">
        <v>16</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1937135</v>
      </c>
      <c r="AP35" s="300">
        <v>16299</v>
      </c>
      <c r="AQ35" s="301">
        <v>5520</v>
      </c>
      <c r="AR35" s="302">
        <v>195.3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112734</v>
      </c>
      <c r="AP36" s="300">
        <v>949</v>
      </c>
      <c r="AQ36" s="301">
        <v>1296</v>
      </c>
      <c r="AR36" s="302">
        <v>-26.8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t="s">
        <v>489</v>
      </c>
      <c r="AP37" s="300" t="s">
        <v>489</v>
      </c>
      <c r="AQ37" s="301">
        <v>571</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t="s">
        <v>489</v>
      </c>
      <c r="AP38" s="303" t="s">
        <v>489</v>
      </c>
      <c r="AQ38" s="304">
        <v>0</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-1177757</v>
      </c>
      <c r="AP39" s="300">
        <v>-9910</v>
      </c>
      <c r="AQ39" s="301">
        <v>-6093</v>
      </c>
      <c r="AR39" s="302">
        <v>62.6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-5112701</v>
      </c>
      <c r="AP40" s="300">
        <v>-43018</v>
      </c>
      <c r="AQ40" s="301">
        <v>-23816</v>
      </c>
      <c r="AR40" s="302">
        <v>80.599999999999994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1431860</v>
      </c>
      <c r="AP41" s="300">
        <v>12048</v>
      </c>
      <c r="AQ41" s="301">
        <v>9896</v>
      </c>
      <c r="AR41" s="302">
        <v>21.7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7481788</v>
      </c>
      <c r="AN51" s="322">
        <v>60130</v>
      </c>
      <c r="AO51" s="323">
        <v>44.6</v>
      </c>
      <c r="AP51" s="324">
        <v>44161</v>
      </c>
      <c r="AQ51" s="325">
        <v>3.1</v>
      </c>
      <c r="AR51" s="326">
        <v>41.5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5935294</v>
      </c>
      <c r="AN52" s="330">
        <v>47701</v>
      </c>
      <c r="AO52" s="331">
        <v>68.099999999999994</v>
      </c>
      <c r="AP52" s="332">
        <v>23644</v>
      </c>
      <c r="AQ52" s="333">
        <v>3.1</v>
      </c>
      <c r="AR52" s="334">
        <v>65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4147226</v>
      </c>
      <c r="AN53" s="322">
        <v>33666</v>
      </c>
      <c r="AO53" s="323">
        <v>-44</v>
      </c>
      <c r="AP53" s="324">
        <v>43955</v>
      </c>
      <c r="AQ53" s="325">
        <v>-0.5</v>
      </c>
      <c r="AR53" s="326">
        <v>-43.5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2937524</v>
      </c>
      <c r="AN54" s="330">
        <v>23846</v>
      </c>
      <c r="AO54" s="331">
        <v>-50</v>
      </c>
      <c r="AP54" s="332">
        <v>21318</v>
      </c>
      <c r="AQ54" s="333">
        <v>-9.8000000000000007</v>
      </c>
      <c r="AR54" s="334">
        <v>-40.200000000000003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7645554</v>
      </c>
      <c r="AN55" s="322">
        <v>62787</v>
      </c>
      <c r="AO55" s="323">
        <v>86.5</v>
      </c>
      <c r="AP55" s="324">
        <v>41921</v>
      </c>
      <c r="AQ55" s="325">
        <v>-4.5999999999999996</v>
      </c>
      <c r="AR55" s="326">
        <v>91.1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5766932</v>
      </c>
      <c r="AN56" s="330">
        <v>47359</v>
      </c>
      <c r="AO56" s="331">
        <v>98.6</v>
      </c>
      <c r="AP56" s="332">
        <v>21655</v>
      </c>
      <c r="AQ56" s="333">
        <v>1.6</v>
      </c>
      <c r="AR56" s="334">
        <v>97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3629001</v>
      </c>
      <c r="AN57" s="322">
        <v>30165</v>
      </c>
      <c r="AO57" s="323">
        <v>-52</v>
      </c>
      <c r="AP57" s="324">
        <v>44585</v>
      </c>
      <c r="AQ57" s="325">
        <v>6.4</v>
      </c>
      <c r="AR57" s="326">
        <v>-58.4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1722182</v>
      </c>
      <c r="AN58" s="330">
        <v>14315</v>
      </c>
      <c r="AO58" s="331">
        <v>-69.8</v>
      </c>
      <c r="AP58" s="332">
        <v>23077</v>
      </c>
      <c r="AQ58" s="333">
        <v>6.6</v>
      </c>
      <c r="AR58" s="334">
        <v>-76.400000000000006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4575961</v>
      </c>
      <c r="AN59" s="322">
        <v>38502</v>
      </c>
      <c r="AO59" s="323">
        <v>27.6</v>
      </c>
      <c r="AP59" s="324">
        <v>49779</v>
      </c>
      <c r="AQ59" s="325">
        <v>11.6</v>
      </c>
      <c r="AR59" s="326">
        <v>16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2171614</v>
      </c>
      <c r="AN60" s="330">
        <v>18272</v>
      </c>
      <c r="AO60" s="331">
        <v>27.6</v>
      </c>
      <c r="AP60" s="332">
        <v>28921</v>
      </c>
      <c r="AQ60" s="333">
        <v>25.3</v>
      </c>
      <c r="AR60" s="334">
        <v>2.2999999999999998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5495906</v>
      </c>
      <c r="AN61" s="337">
        <v>45050</v>
      </c>
      <c r="AO61" s="338">
        <v>12.5</v>
      </c>
      <c r="AP61" s="339">
        <v>44880</v>
      </c>
      <c r="AQ61" s="340">
        <v>3.2</v>
      </c>
      <c r="AR61" s="326">
        <v>9.3000000000000007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3706709</v>
      </c>
      <c r="AN62" s="330">
        <v>30299</v>
      </c>
      <c r="AO62" s="331">
        <v>14.9</v>
      </c>
      <c r="AP62" s="332">
        <v>23723</v>
      </c>
      <c r="AQ62" s="333">
        <v>5.4</v>
      </c>
      <c r="AR62" s="334">
        <v>9.5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WumN3Te86ALyOH4ttE4D9Cyu68Cy9LiEMsHJLKv7F1qLwH5y+nCdySd+viPBaFMwPfIbFrhbn8XAuJ7vCcKEsA==" saltValue="uMHixZqbmUwX2ejn+Qe0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election activeCell="AH14" sqref="AH14:AL14"/>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0" spans="125:125" ht="13.5" hidden="1" customHeight="1" x14ac:dyDescent="0.15"/>
    <row r="121" spans="125:125" ht="13.5" hidden="1" customHeight="1" x14ac:dyDescent="0.15">
      <c r="DU121" s="247"/>
    </row>
  </sheetData>
  <sheetProtection algorithmName="SHA-512" hashValue="wEE4QBJkfmR4jYNonN/jhMV8jaLvURjQT2x6RETDPHFj7s+pVw1F0Shmhdk6mBiUlMofd8qVPwayzFJ3lIZ9Pw==" saltValue="/SN8PRchWuRmUdEbfST9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election activeCell="AH14" sqref="AH14:AL1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Sp8TArN2QhpxPzTTEUsSp7nSrt/DZR8dV75HhYJOjj8sh9LfvtHi882/NFbXffFGkTtb4zlN+acX7z3hh5V/SA==" saltValue="azlyXCaAfunmQs+nuyLw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election activeCell="P45" sqref="P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33.82</v>
      </c>
      <c r="G47" s="12">
        <v>33.549999999999997</v>
      </c>
      <c r="H47" s="12">
        <v>34.39</v>
      </c>
      <c r="I47" s="12">
        <v>32.090000000000003</v>
      </c>
      <c r="J47" s="13">
        <v>29.6</v>
      </c>
    </row>
    <row r="48" spans="2:10" ht="57.75" customHeight="1" x14ac:dyDescent="0.15">
      <c r="B48" s="14"/>
      <c r="C48" s="1177" t="s">
        <v>4</v>
      </c>
      <c r="D48" s="1177"/>
      <c r="E48" s="1178"/>
      <c r="F48" s="15">
        <v>0.92</v>
      </c>
      <c r="G48" s="16">
        <v>1.65</v>
      </c>
      <c r="H48" s="16">
        <v>0.99</v>
      </c>
      <c r="I48" s="16">
        <v>1.06</v>
      </c>
      <c r="J48" s="17">
        <v>0.98</v>
      </c>
    </row>
    <row r="49" spans="2:10" ht="57.75" customHeight="1" thickBot="1" x14ac:dyDescent="0.2">
      <c r="B49" s="18"/>
      <c r="C49" s="1179" t="s">
        <v>5</v>
      </c>
      <c r="D49" s="1179"/>
      <c r="E49" s="1180"/>
      <c r="F49" s="19" t="s">
        <v>533</v>
      </c>
      <c r="G49" s="20">
        <v>0.8</v>
      </c>
      <c r="H49" s="20" t="s">
        <v>534</v>
      </c>
      <c r="I49" s="20" t="s">
        <v>535</v>
      </c>
      <c r="J49" s="21" t="s">
        <v>536</v>
      </c>
    </row>
    <row r="50" spans="2:10" x14ac:dyDescent="0.15"/>
  </sheetData>
  <sheetProtection algorithmName="SHA-512" hashValue="uOj4HkXj65FyR8UOjrtiXUPHOz7CCbH8GxPD6FmelDz0EB1NLjLAOjsBNwdHZZtWek4C7SI9ZkLhDMhpUYB/+Q==" saltValue="iy1pLOVAWvYz9CopdnxM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F19" zoomScaleSheetLayoutView="100" workbookViewId="0">
      <selection activeCell="AH14" sqref="AH14:AL1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537</v>
      </c>
      <c r="D34" s="1187"/>
      <c r="E34" s="1188"/>
      <c r="F34" s="32">
        <v>7.16</v>
      </c>
      <c r="G34" s="33">
        <v>7.54</v>
      </c>
      <c r="H34" s="33">
        <v>7.87</v>
      </c>
      <c r="I34" s="33">
        <v>7.55</v>
      </c>
      <c r="J34" s="34">
        <v>6.45</v>
      </c>
      <c r="K34" s="22"/>
      <c r="L34" s="22"/>
      <c r="M34" s="22"/>
      <c r="N34" s="22"/>
      <c r="O34" s="22"/>
      <c r="P34" s="22"/>
    </row>
    <row r="35" spans="1:16" ht="39" customHeight="1" x14ac:dyDescent="0.15">
      <c r="A35" s="22"/>
      <c r="B35" s="35"/>
      <c r="C35" s="1181" t="s">
        <v>538</v>
      </c>
      <c r="D35" s="1182"/>
      <c r="E35" s="1183"/>
      <c r="F35" s="36">
        <v>2.5099999999999998</v>
      </c>
      <c r="G35" s="37">
        <v>4.46</v>
      </c>
      <c r="H35" s="37">
        <v>6.23</v>
      </c>
      <c r="I35" s="37">
        <v>5.98</v>
      </c>
      <c r="J35" s="38">
        <v>5.01</v>
      </c>
      <c r="K35" s="22"/>
      <c r="L35" s="22"/>
      <c r="M35" s="22"/>
      <c r="N35" s="22"/>
      <c r="O35" s="22"/>
      <c r="P35" s="22"/>
    </row>
    <row r="36" spans="1:16" ht="39" customHeight="1" x14ac:dyDescent="0.15">
      <c r="A36" s="22"/>
      <c r="B36" s="35"/>
      <c r="C36" s="1181" t="s">
        <v>539</v>
      </c>
      <c r="D36" s="1182"/>
      <c r="E36" s="1183"/>
      <c r="F36" s="36">
        <v>3.74</v>
      </c>
      <c r="G36" s="37">
        <v>2.77</v>
      </c>
      <c r="H36" s="37">
        <v>3.05</v>
      </c>
      <c r="I36" s="37">
        <v>3.06</v>
      </c>
      <c r="J36" s="38">
        <v>2.44</v>
      </c>
      <c r="K36" s="22"/>
      <c r="L36" s="22"/>
      <c r="M36" s="22"/>
      <c r="N36" s="22"/>
      <c r="O36" s="22"/>
      <c r="P36" s="22"/>
    </row>
    <row r="37" spans="1:16" ht="39" customHeight="1" x14ac:dyDescent="0.15">
      <c r="A37" s="22"/>
      <c r="B37" s="35"/>
      <c r="C37" s="1181" t="s">
        <v>540</v>
      </c>
      <c r="D37" s="1182"/>
      <c r="E37" s="1183"/>
      <c r="F37" s="36">
        <v>1.79</v>
      </c>
      <c r="G37" s="37">
        <v>2.04</v>
      </c>
      <c r="H37" s="37">
        <v>2.02</v>
      </c>
      <c r="I37" s="37">
        <v>1.4</v>
      </c>
      <c r="J37" s="38">
        <v>1</v>
      </c>
      <c r="K37" s="22"/>
      <c r="L37" s="22"/>
      <c r="M37" s="22"/>
      <c r="N37" s="22"/>
      <c r="O37" s="22"/>
      <c r="P37" s="22"/>
    </row>
    <row r="38" spans="1:16" ht="39" customHeight="1" x14ac:dyDescent="0.15">
      <c r="A38" s="22"/>
      <c r="B38" s="35"/>
      <c r="C38" s="1181" t="s">
        <v>541</v>
      </c>
      <c r="D38" s="1182"/>
      <c r="E38" s="1183"/>
      <c r="F38" s="36">
        <v>0.91</v>
      </c>
      <c r="G38" s="37">
        <v>1.64</v>
      </c>
      <c r="H38" s="37">
        <v>0.98</v>
      </c>
      <c r="I38" s="37">
        <v>1.04</v>
      </c>
      <c r="J38" s="38">
        <v>0.97</v>
      </c>
      <c r="K38" s="22"/>
      <c r="L38" s="22"/>
      <c r="M38" s="22"/>
      <c r="N38" s="22"/>
      <c r="O38" s="22"/>
      <c r="P38" s="22"/>
    </row>
    <row r="39" spans="1:16" ht="39" customHeight="1" x14ac:dyDescent="0.15">
      <c r="A39" s="22"/>
      <c r="B39" s="35"/>
      <c r="C39" s="1181" t="s">
        <v>542</v>
      </c>
      <c r="D39" s="1182"/>
      <c r="E39" s="1183"/>
      <c r="F39" s="36">
        <v>0.54</v>
      </c>
      <c r="G39" s="37">
        <v>0.2</v>
      </c>
      <c r="H39" s="37">
        <v>0.4</v>
      </c>
      <c r="I39" s="37">
        <v>0.09</v>
      </c>
      <c r="J39" s="38">
        <v>0.37</v>
      </c>
      <c r="K39" s="22"/>
      <c r="L39" s="22"/>
      <c r="M39" s="22"/>
      <c r="N39" s="22"/>
      <c r="O39" s="22"/>
      <c r="P39" s="22"/>
    </row>
    <row r="40" spans="1:16" ht="39" customHeight="1" x14ac:dyDescent="0.15">
      <c r="A40" s="22"/>
      <c r="B40" s="35"/>
      <c r="C40" s="1181" t="s">
        <v>543</v>
      </c>
      <c r="D40" s="1182"/>
      <c r="E40" s="1183"/>
      <c r="F40" s="36">
        <v>0.15</v>
      </c>
      <c r="G40" s="37">
        <v>0.16</v>
      </c>
      <c r="H40" s="37">
        <v>0.19</v>
      </c>
      <c r="I40" s="37">
        <v>0.2</v>
      </c>
      <c r="J40" s="38">
        <v>0.24</v>
      </c>
      <c r="K40" s="22"/>
      <c r="L40" s="22"/>
      <c r="M40" s="22"/>
      <c r="N40" s="22"/>
      <c r="O40" s="22"/>
      <c r="P40" s="22"/>
    </row>
    <row r="41" spans="1:16" ht="39" customHeight="1" x14ac:dyDescent="0.15">
      <c r="A41" s="22"/>
      <c r="B41" s="35"/>
      <c r="C41" s="1181" t="s">
        <v>544</v>
      </c>
      <c r="D41" s="1182"/>
      <c r="E41" s="1183"/>
      <c r="F41" s="36">
        <v>0</v>
      </c>
      <c r="G41" s="37">
        <v>0.01</v>
      </c>
      <c r="H41" s="37">
        <v>0.28000000000000003</v>
      </c>
      <c r="I41" s="37">
        <v>0.16</v>
      </c>
      <c r="J41" s="38">
        <v>0.1</v>
      </c>
      <c r="K41" s="22"/>
      <c r="L41" s="22"/>
      <c r="M41" s="22"/>
      <c r="N41" s="22"/>
      <c r="O41" s="22"/>
      <c r="P41" s="22"/>
    </row>
    <row r="42" spans="1:16" ht="39" customHeight="1" x14ac:dyDescent="0.15">
      <c r="A42" s="22"/>
      <c r="B42" s="39"/>
      <c r="C42" s="1181" t="s">
        <v>545</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546</v>
      </c>
      <c r="D43" s="1185"/>
      <c r="E43" s="1186"/>
      <c r="F43" s="41">
        <v>0</v>
      </c>
      <c r="G43" s="42">
        <v>0</v>
      </c>
      <c r="H43" s="42">
        <v>0</v>
      </c>
      <c r="I43" s="42">
        <v>0.01</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4IzabcNhZXxjVelepmvLSmH/qarpF40FzfIecb/G4d5Tx9nTVvf6mdeGTOtVkXV8Whu0TJMsTdho+oTrO5V3Q==" saltValue="QtaRkhhhBtwOuaQ9OAys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election activeCell="AH14" sqref="AH14:AL1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5701</v>
      </c>
      <c r="L45" s="60">
        <v>5592</v>
      </c>
      <c r="M45" s="60">
        <v>5704</v>
      </c>
      <c r="N45" s="60">
        <v>5737</v>
      </c>
      <c r="O45" s="61">
        <v>5672</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x14ac:dyDescent="0.15">
      <c r="A48" s="48"/>
      <c r="B48" s="1214"/>
      <c r="C48" s="1215"/>
      <c r="D48" s="62"/>
      <c r="E48" s="1191" t="s">
        <v>13</v>
      </c>
      <c r="F48" s="1191"/>
      <c r="G48" s="1191"/>
      <c r="H48" s="1191"/>
      <c r="I48" s="1191"/>
      <c r="J48" s="1192"/>
      <c r="K48" s="63">
        <v>1922</v>
      </c>
      <c r="L48" s="64">
        <v>1908</v>
      </c>
      <c r="M48" s="64">
        <v>1908</v>
      </c>
      <c r="N48" s="64">
        <v>2041</v>
      </c>
      <c r="O48" s="65">
        <v>1937</v>
      </c>
      <c r="P48" s="48"/>
      <c r="Q48" s="48"/>
      <c r="R48" s="48"/>
      <c r="S48" s="48"/>
      <c r="T48" s="48"/>
      <c r="U48" s="48"/>
    </row>
    <row r="49" spans="1:21" ht="30.75" customHeight="1" x14ac:dyDescent="0.15">
      <c r="A49" s="48"/>
      <c r="B49" s="1214"/>
      <c r="C49" s="1215"/>
      <c r="D49" s="62"/>
      <c r="E49" s="1191" t="s">
        <v>14</v>
      </c>
      <c r="F49" s="1191"/>
      <c r="G49" s="1191"/>
      <c r="H49" s="1191"/>
      <c r="I49" s="1191"/>
      <c r="J49" s="1192"/>
      <c r="K49" s="63">
        <v>122</v>
      </c>
      <c r="L49" s="64">
        <v>116</v>
      </c>
      <c r="M49" s="64">
        <v>117</v>
      </c>
      <c r="N49" s="64">
        <v>117</v>
      </c>
      <c r="O49" s="65">
        <v>113</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489</v>
      </c>
      <c r="L50" s="64" t="s">
        <v>489</v>
      </c>
      <c r="M50" s="64" t="s">
        <v>489</v>
      </c>
      <c r="N50" s="64" t="s">
        <v>489</v>
      </c>
      <c r="O50" s="65" t="s">
        <v>489</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6603</v>
      </c>
      <c r="L52" s="64">
        <v>6491</v>
      </c>
      <c r="M52" s="64">
        <v>6312</v>
      </c>
      <c r="N52" s="64">
        <v>6206</v>
      </c>
      <c r="O52" s="65">
        <v>6292</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1142</v>
      </c>
      <c r="L53" s="69">
        <v>1125</v>
      </c>
      <c r="M53" s="69">
        <v>1417</v>
      </c>
      <c r="N53" s="69">
        <v>1689</v>
      </c>
      <c r="O53" s="70">
        <v>1430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CNs5iORiCFqi0tLKDwc2waw4KRukPbdb6CbLSBr+V4ka6+F3DaLISMghw77W2+xy3RNtaj6p4h1dXV67Mwyw==" saltValue="pnwiFX58t1gxm0qoega/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election activeCell="AH14" sqref="AH14:AL1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2" t="s">
        <v>30</v>
      </c>
      <c r="C41" s="1233"/>
      <c r="D41" s="105"/>
      <c r="E41" s="1234" t="s">
        <v>31</v>
      </c>
      <c r="F41" s="1234"/>
      <c r="G41" s="1234"/>
      <c r="H41" s="1235"/>
      <c r="I41" s="343">
        <v>59305</v>
      </c>
      <c r="J41" s="344">
        <v>59665</v>
      </c>
      <c r="K41" s="344">
        <v>60417</v>
      </c>
      <c r="L41" s="344">
        <v>57141</v>
      </c>
      <c r="M41" s="345">
        <v>54460</v>
      </c>
    </row>
    <row r="42" spans="2:13" ht="27.75" customHeight="1" x14ac:dyDescent="0.15">
      <c r="B42" s="1222"/>
      <c r="C42" s="1223"/>
      <c r="D42" s="106"/>
      <c r="E42" s="1226" t="s">
        <v>32</v>
      </c>
      <c r="F42" s="1226"/>
      <c r="G42" s="1226"/>
      <c r="H42" s="1227"/>
      <c r="I42" s="346" t="s">
        <v>489</v>
      </c>
      <c r="J42" s="347" t="s">
        <v>489</v>
      </c>
      <c r="K42" s="347" t="s">
        <v>489</v>
      </c>
      <c r="L42" s="347" t="s">
        <v>489</v>
      </c>
      <c r="M42" s="348" t="s">
        <v>489</v>
      </c>
    </row>
    <row r="43" spans="2:13" ht="27.75" customHeight="1" x14ac:dyDescent="0.15">
      <c r="B43" s="1222"/>
      <c r="C43" s="1223"/>
      <c r="D43" s="106"/>
      <c r="E43" s="1226" t="s">
        <v>33</v>
      </c>
      <c r="F43" s="1226"/>
      <c r="G43" s="1226"/>
      <c r="H43" s="1227"/>
      <c r="I43" s="346">
        <v>31962</v>
      </c>
      <c r="J43" s="347">
        <v>30512</v>
      </c>
      <c r="K43" s="347">
        <v>30556</v>
      </c>
      <c r="L43" s="347">
        <v>30804</v>
      </c>
      <c r="M43" s="348">
        <v>32690</v>
      </c>
    </row>
    <row r="44" spans="2:13" ht="27.75" customHeight="1" x14ac:dyDescent="0.15">
      <c r="B44" s="1222"/>
      <c r="C44" s="1223"/>
      <c r="D44" s="106"/>
      <c r="E44" s="1226" t="s">
        <v>34</v>
      </c>
      <c r="F44" s="1226"/>
      <c r="G44" s="1226"/>
      <c r="H44" s="1227"/>
      <c r="I44" s="346">
        <v>691</v>
      </c>
      <c r="J44" s="347">
        <v>587</v>
      </c>
      <c r="K44" s="347">
        <v>472</v>
      </c>
      <c r="L44" s="347">
        <v>365</v>
      </c>
      <c r="M44" s="348">
        <v>446</v>
      </c>
    </row>
    <row r="45" spans="2:13" ht="27.75" customHeight="1" x14ac:dyDescent="0.15">
      <c r="B45" s="1222"/>
      <c r="C45" s="1223"/>
      <c r="D45" s="106"/>
      <c r="E45" s="1226" t="s">
        <v>35</v>
      </c>
      <c r="F45" s="1226"/>
      <c r="G45" s="1226"/>
      <c r="H45" s="1227"/>
      <c r="I45" s="346">
        <v>7162</v>
      </c>
      <c r="J45" s="347">
        <v>6999</v>
      </c>
      <c r="K45" s="347">
        <v>6857</v>
      </c>
      <c r="L45" s="347">
        <v>7119</v>
      </c>
      <c r="M45" s="348">
        <v>7295</v>
      </c>
    </row>
    <row r="46" spans="2:13" ht="27.75" customHeight="1" x14ac:dyDescent="0.15">
      <c r="B46" s="1222"/>
      <c r="C46" s="1223"/>
      <c r="D46" s="107"/>
      <c r="E46" s="1226" t="s">
        <v>36</v>
      </c>
      <c r="F46" s="1226"/>
      <c r="G46" s="1226"/>
      <c r="H46" s="1227"/>
      <c r="I46" s="346" t="s">
        <v>489</v>
      </c>
      <c r="J46" s="347" t="s">
        <v>489</v>
      </c>
      <c r="K46" s="347" t="s">
        <v>489</v>
      </c>
      <c r="L46" s="347" t="s">
        <v>489</v>
      </c>
      <c r="M46" s="348" t="s">
        <v>489</v>
      </c>
    </row>
    <row r="47" spans="2:13" ht="27.75" customHeight="1" x14ac:dyDescent="0.15">
      <c r="B47" s="1222"/>
      <c r="C47" s="1223"/>
      <c r="D47" s="108"/>
      <c r="E47" s="1236" t="s">
        <v>37</v>
      </c>
      <c r="F47" s="1237"/>
      <c r="G47" s="1237"/>
      <c r="H47" s="1238"/>
      <c r="I47" s="346" t="s">
        <v>489</v>
      </c>
      <c r="J47" s="347" t="s">
        <v>489</v>
      </c>
      <c r="K47" s="347" t="s">
        <v>489</v>
      </c>
      <c r="L47" s="347" t="s">
        <v>489</v>
      </c>
      <c r="M47" s="348" t="s">
        <v>489</v>
      </c>
    </row>
    <row r="48" spans="2:13" ht="27.75" customHeight="1" x14ac:dyDescent="0.15">
      <c r="B48" s="1222"/>
      <c r="C48" s="1223"/>
      <c r="D48" s="106"/>
      <c r="E48" s="1226" t="s">
        <v>38</v>
      </c>
      <c r="F48" s="1226"/>
      <c r="G48" s="1226"/>
      <c r="H48" s="1227"/>
      <c r="I48" s="346" t="s">
        <v>489</v>
      </c>
      <c r="J48" s="347" t="s">
        <v>489</v>
      </c>
      <c r="K48" s="347" t="s">
        <v>489</v>
      </c>
      <c r="L48" s="347" t="s">
        <v>489</v>
      </c>
      <c r="M48" s="348" t="s">
        <v>489</v>
      </c>
    </row>
    <row r="49" spans="2:13" ht="27.75" customHeight="1" x14ac:dyDescent="0.15">
      <c r="B49" s="1224"/>
      <c r="C49" s="1225"/>
      <c r="D49" s="106"/>
      <c r="E49" s="1226" t="s">
        <v>39</v>
      </c>
      <c r="F49" s="1226"/>
      <c r="G49" s="1226"/>
      <c r="H49" s="1227"/>
      <c r="I49" s="346" t="s">
        <v>489</v>
      </c>
      <c r="J49" s="347" t="s">
        <v>489</v>
      </c>
      <c r="K49" s="347" t="s">
        <v>489</v>
      </c>
      <c r="L49" s="347" t="s">
        <v>489</v>
      </c>
      <c r="M49" s="348" t="s">
        <v>489</v>
      </c>
    </row>
    <row r="50" spans="2:13" ht="27.75" customHeight="1" x14ac:dyDescent="0.15">
      <c r="B50" s="1220" t="s">
        <v>40</v>
      </c>
      <c r="C50" s="1221"/>
      <c r="D50" s="109"/>
      <c r="E50" s="1226" t="s">
        <v>41</v>
      </c>
      <c r="F50" s="1226"/>
      <c r="G50" s="1226"/>
      <c r="H50" s="1227"/>
      <c r="I50" s="346">
        <v>18984</v>
      </c>
      <c r="J50" s="347">
        <v>19229</v>
      </c>
      <c r="K50" s="347">
        <v>18946</v>
      </c>
      <c r="L50" s="347">
        <v>18204</v>
      </c>
      <c r="M50" s="348">
        <v>17167</v>
      </c>
    </row>
    <row r="51" spans="2:13" ht="27.75" customHeight="1" x14ac:dyDescent="0.15">
      <c r="B51" s="1222"/>
      <c r="C51" s="1223"/>
      <c r="D51" s="106"/>
      <c r="E51" s="1226" t="s">
        <v>42</v>
      </c>
      <c r="F51" s="1226"/>
      <c r="G51" s="1226"/>
      <c r="H51" s="1227"/>
      <c r="I51" s="346">
        <v>18862</v>
      </c>
      <c r="J51" s="347">
        <v>19303</v>
      </c>
      <c r="K51" s="347">
        <v>21688</v>
      </c>
      <c r="L51" s="347">
        <v>22409</v>
      </c>
      <c r="M51" s="348">
        <v>22553</v>
      </c>
    </row>
    <row r="52" spans="2:13" ht="27.75" customHeight="1" x14ac:dyDescent="0.15">
      <c r="B52" s="1224"/>
      <c r="C52" s="1225"/>
      <c r="D52" s="106"/>
      <c r="E52" s="1226" t="s">
        <v>43</v>
      </c>
      <c r="F52" s="1226"/>
      <c r="G52" s="1226"/>
      <c r="H52" s="1227"/>
      <c r="I52" s="346">
        <v>64219</v>
      </c>
      <c r="J52" s="347">
        <v>62946</v>
      </c>
      <c r="K52" s="347">
        <v>62023</v>
      </c>
      <c r="L52" s="347">
        <v>59261</v>
      </c>
      <c r="M52" s="348">
        <v>56890</v>
      </c>
    </row>
    <row r="53" spans="2:13" ht="27.75" customHeight="1" thickBot="1" x14ac:dyDescent="0.2">
      <c r="B53" s="1228" t="s">
        <v>19</v>
      </c>
      <c r="C53" s="1229"/>
      <c r="D53" s="110"/>
      <c r="E53" s="1230" t="s">
        <v>44</v>
      </c>
      <c r="F53" s="1230"/>
      <c r="G53" s="1230"/>
      <c r="H53" s="1231"/>
      <c r="I53" s="349">
        <v>-2945</v>
      </c>
      <c r="J53" s="350">
        <v>-3716</v>
      </c>
      <c r="K53" s="350">
        <v>-4354</v>
      </c>
      <c r="L53" s="350">
        <v>-4447</v>
      </c>
      <c r="M53" s="351">
        <v>-1720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M8l82gTrcpD9KubQ8CWUH3nCSl0xT0/neQTXTHi/ryN+mRsaUL+E+M+dXWRCaWaRQiKIoBhU6Glb17c2bIS+Q==" saltValue="jyjXkt6IJKlLQ3kZIIeeD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AH14" sqref="AH14:AL14"/>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10554</v>
      </c>
      <c r="G55" s="352">
        <v>10017</v>
      </c>
      <c r="H55" s="353">
        <v>9309</v>
      </c>
    </row>
    <row r="56" spans="2:8" ht="52.5" customHeight="1" x14ac:dyDescent="0.15">
      <c r="B56" s="122"/>
      <c r="C56" s="1249" t="s">
        <v>47</v>
      </c>
      <c r="D56" s="1249"/>
      <c r="E56" s="1250"/>
      <c r="F56" s="354">
        <v>1528</v>
      </c>
      <c r="G56" s="354">
        <v>1442</v>
      </c>
      <c r="H56" s="355">
        <v>1397</v>
      </c>
    </row>
    <row r="57" spans="2:8" ht="53.25" customHeight="1" x14ac:dyDescent="0.15">
      <c r="B57" s="122"/>
      <c r="C57" s="1251" t="s">
        <v>48</v>
      </c>
      <c r="D57" s="1251"/>
      <c r="E57" s="1252"/>
      <c r="F57" s="356">
        <v>4378</v>
      </c>
      <c r="G57" s="356">
        <v>3824</v>
      </c>
      <c r="H57" s="357">
        <v>3181</v>
      </c>
    </row>
    <row r="58" spans="2:8" ht="45.75" customHeight="1" x14ac:dyDescent="0.15">
      <c r="B58" s="123"/>
      <c r="C58" s="1239" t="s">
        <v>587</v>
      </c>
      <c r="D58" s="1240"/>
      <c r="E58" s="1241"/>
      <c r="F58" s="358">
        <v>1769</v>
      </c>
      <c r="G58" s="358">
        <v>1296</v>
      </c>
      <c r="H58" s="359">
        <v>728</v>
      </c>
    </row>
    <row r="59" spans="2:8" ht="45.75" customHeight="1" x14ac:dyDescent="0.15">
      <c r="B59" s="123"/>
      <c r="C59" s="1239" t="s">
        <v>588</v>
      </c>
      <c r="D59" s="1240"/>
      <c r="E59" s="1241"/>
      <c r="F59" s="358">
        <v>733</v>
      </c>
      <c r="G59" s="358">
        <v>707</v>
      </c>
      <c r="H59" s="359">
        <v>654</v>
      </c>
    </row>
    <row r="60" spans="2:8" ht="45.75" customHeight="1" x14ac:dyDescent="0.15">
      <c r="B60" s="123"/>
      <c r="C60" s="1239" t="s">
        <v>589</v>
      </c>
      <c r="D60" s="1240"/>
      <c r="E60" s="1241"/>
      <c r="F60" s="358">
        <v>448</v>
      </c>
      <c r="G60" s="358">
        <v>449</v>
      </c>
      <c r="H60" s="359">
        <v>450</v>
      </c>
    </row>
    <row r="61" spans="2:8" ht="45.75" customHeight="1" x14ac:dyDescent="0.15">
      <c r="B61" s="123"/>
      <c r="C61" s="1239" t="s">
        <v>590</v>
      </c>
      <c r="D61" s="1240"/>
      <c r="E61" s="1241"/>
      <c r="F61" s="358">
        <v>429</v>
      </c>
      <c r="G61" s="358">
        <v>425</v>
      </c>
      <c r="H61" s="359">
        <v>413</v>
      </c>
    </row>
    <row r="62" spans="2:8" ht="45.75" customHeight="1" thickBot="1" x14ac:dyDescent="0.2">
      <c r="B62" s="124"/>
      <c r="C62" s="1242" t="s">
        <v>591</v>
      </c>
      <c r="D62" s="1243"/>
      <c r="E62" s="1244"/>
      <c r="F62" s="360">
        <v>227</v>
      </c>
      <c r="G62" s="360">
        <v>249</v>
      </c>
      <c r="H62" s="361">
        <v>271</v>
      </c>
    </row>
    <row r="63" spans="2:8" ht="52.5" customHeight="1" thickBot="1" x14ac:dyDescent="0.2">
      <c r="B63" s="125"/>
      <c r="C63" s="1245" t="s">
        <v>49</v>
      </c>
      <c r="D63" s="1245"/>
      <c r="E63" s="1246"/>
      <c r="F63" s="362">
        <v>16460</v>
      </c>
      <c r="G63" s="362">
        <v>15283</v>
      </c>
      <c r="H63" s="363">
        <v>13887</v>
      </c>
    </row>
    <row r="64" spans="2:8" x14ac:dyDescent="0.15"/>
  </sheetData>
  <sheetProtection algorithmName="SHA-512" hashValue="z6MMof7PQitTJ4dJ8WagwOXEGAqLSHEQVvSV0BTVUAJvOXEKwExTZO1/P3nxoTtPnqimduUsWn19MR+grSEdtA==" saltValue="ceB/v/l3CIyX5MLt734T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E19" zoomScale="85" zoomScaleNormal="85" zoomScaleSheetLayoutView="55" workbookViewId="0">
      <selection activeCell="AN43" sqref="AN43:DC47"/>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608</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602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5" t="s">
        <v>607</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5" x14ac:dyDescent="0.15">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5" x14ac:dyDescent="0.15">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5" x14ac:dyDescent="0.15">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5" x14ac:dyDescent="0.15">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600</v>
      </c>
    </row>
    <row r="50" spans="1:109" ht="13.5" x14ac:dyDescent="0.15">
      <c r="B50" s="365"/>
      <c r="G50" s="1259"/>
      <c r="H50" s="1259"/>
      <c r="I50" s="1259"/>
      <c r="J50" s="1259"/>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528</v>
      </c>
      <c r="BQ50" s="1255"/>
      <c r="BR50" s="1255"/>
      <c r="BS50" s="1255"/>
      <c r="BT50" s="1255"/>
      <c r="BU50" s="1255"/>
      <c r="BV50" s="1255"/>
      <c r="BW50" s="1255"/>
      <c r="BX50" s="1255" t="s">
        <v>529</v>
      </c>
      <c r="BY50" s="1255"/>
      <c r="BZ50" s="1255"/>
      <c r="CA50" s="1255"/>
      <c r="CB50" s="1255"/>
      <c r="CC50" s="1255"/>
      <c r="CD50" s="1255"/>
      <c r="CE50" s="1255"/>
      <c r="CF50" s="1255" t="s">
        <v>530</v>
      </c>
      <c r="CG50" s="1255"/>
      <c r="CH50" s="1255"/>
      <c r="CI50" s="1255"/>
      <c r="CJ50" s="1255"/>
      <c r="CK50" s="1255"/>
      <c r="CL50" s="1255"/>
      <c r="CM50" s="1255"/>
      <c r="CN50" s="1255" t="s">
        <v>531</v>
      </c>
      <c r="CO50" s="1255"/>
      <c r="CP50" s="1255"/>
      <c r="CQ50" s="1255"/>
      <c r="CR50" s="1255"/>
      <c r="CS50" s="1255"/>
      <c r="CT50" s="1255"/>
      <c r="CU50" s="1255"/>
      <c r="CV50" s="1255" t="s">
        <v>532</v>
      </c>
      <c r="CW50" s="1255"/>
      <c r="CX50" s="1255"/>
      <c r="CY50" s="1255"/>
      <c r="CZ50" s="1255"/>
      <c r="DA50" s="1255"/>
      <c r="DB50" s="1255"/>
      <c r="DC50" s="1255"/>
    </row>
    <row r="51" spans="1:109" ht="13.5" customHeight="1" x14ac:dyDescent="0.15">
      <c r="B51" s="365"/>
      <c r="G51" s="1264"/>
      <c r="H51" s="1264"/>
      <c r="I51" s="1274"/>
      <c r="J51" s="1274"/>
      <c r="K51" s="1260"/>
      <c r="L51" s="1260"/>
      <c r="M51" s="1260"/>
      <c r="N51" s="1260"/>
      <c r="AM51" s="371"/>
      <c r="AN51" s="1256" t="s">
        <v>599</v>
      </c>
      <c r="AO51" s="1256"/>
      <c r="AP51" s="1256"/>
      <c r="AQ51" s="1256"/>
      <c r="AR51" s="1256"/>
      <c r="AS51" s="1256"/>
      <c r="AT51" s="1256"/>
      <c r="AU51" s="1256"/>
      <c r="AV51" s="1256"/>
      <c r="AW51" s="1256"/>
      <c r="AX51" s="1256"/>
      <c r="AY51" s="1256"/>
      <c r="AZ51" s="1256"/>
      <c r="BA51" s="1256"/>
      <c r="BB51" s="1256" t="s">
        <v>605</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5" x14ac:dyDescent="0.15">
      <c r="B52" s="365"/>
      <c r="G52" s="1264"/>
      <c r="H52" s="1264"/>
      <c r="I52" s="1274"/>
      <c r="J52" s="1274"/>
      <c r="K52" s="1260"/>
      <c r="L52" s="1260"/>
      <c r="M52" s="1260"/>
      <c r="N52" s="1260"/>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64"/>
      <c r="H53" s="1264"/>
      <c r="I53" s="1259"/>
      <c r="J53" s="1259"/>
      <c r="K53" s="1260"/>
      <c r="L53" s="1260"/>
      <c r="M53" s="1260"/>
      <c r="N53" s="1260"/>
      <c r="AM53" s="371"/>
      <c r="AN53" s="1256"/>
      <c r="AO53" s="1256"/>
      <c r="AP53" s="1256"/>
      <c r="AQ53" s="1256"/>
      <c r="AR53" s="1256"/>
      <c r="AS53" s="1256"/>
      <c r="AT53" s="1256"/>
      <c r="AU53" s="1256"/>
      <c r="AV53" s="1256"/>
      <c r="AW53" s="1256"/>
      <c r="AX53" s="1256"/>
      <c r="AY53" s="1256"/>
      <c r="AZ53" s="1256"/>
      <c r="BA53" s="1256"/>
      <c r="BB53" s="1256" t="s">
        <v>606</v>
      </c>
      <c r="BC53" s="1256"/>
      <c r="BD53" s="1256"/>
      <c r="BE53" s="1256"/>
      <c r="BF53" s="1256"/>
      <c r="BG53" s="1256"/>
      <c r="BH53" s="1256"/>
      <c r="BI53" s="1256"/>
      <c r="BJ53" s="1256"/>
      <c r="BK53" s="1256"/>
      <c r="BL53" s="1256"/>
      <c r="BM53" s="1256"/>
      <c r="BN53" s="1256"/>
      <c r="BO53" s="1256"/>
      <c r="BP53" s="1253">
        <v>59.1</v>
      </c>
      <c r="BQ53" s="1253"/>
      <c r="BR53" s="1253"/>
      <c r="BS53" s="1253"/>
      <c r="BT53" s="1253"/>
      <c r="BU53" s="1253"/>
      <c r="BV53" s="1253"/>
      <c r="BW53" s="1253"/>
      <c r="BX53" s="1253">
        <v>60.6</v>
      </c>
      <c r="BY53" s="1253"/>
      <c r="BZ53" s="1253"/>
      <c r="CA53" s="1253"/>
      <c r="CB53" s="1253"/>
      <c r="CC53" s="1253"/>
      <c r="CD53" s="1253"/>
      <c r="CE53" s="1253"/>
      <c r="CF53" s="1253">
        <v>61.2</v>
      </c>
      <c r="CG53" s="1253"/>
      <c r="CH53" s="1253"/>
      <c r="CI53" s="1253"/>
      <c r="CJ53" s="1253"/>
      <c r="CK53" s="1253"/>
      <c r="CL53" s="1253"/>
      <c r="CM53" s="1253"/>
      <c r="CN53" s="1253">
        <v>62.8</v>
      </c>
      <c r="CO53" s="1253"/>
      <c r="CP53" s="1253"/>
      <c r="CQ53" s="1253"/>
      <c r="CR53" s="1253"/>
      <c r="CS53" s="1253"/>
      <c r="CT53" s="1253"/>
      <c r="CU53" s="1253"/>
      <c r="CV53" s="1253">
        <v>64.400000000000006</v>
      </c>
      <c r="CW53" s="1253"/>
      <c r="CX53" s="1253"/>
      <c r="CY53" s="1253"/>
      <c r="CZ53" s="1253"/>
      <c r="DA53" s="1253"/>
      <c r="DB53" s="1253"/>
      <c r="DC53" s="1253"/>
    </row>
    <row r="54" spans="1:109" ht="13.5" x14ac:dyDescent="0.15">
      <c r="A54" s="379"/>
      <c r="B54" s="365"/>
      <c r="G54" s="1264"/>
      <c r="H54" s="1264"/>
      <c r="I54" s="1259"/>
      <c r="J54" s="1259"/>
      <c r="K54" s="1260"/>
      <c r="L54" s="1260"/>
      <c r="M54" s="1260"/>
      <c r="N54" s="1260"/>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59"/>
      <c r="H55" s="1259"/>
      <c r="I55" s="1259"/>
      <c r="J55" s="1259"/>
      <c r="K55" s="1260"/>
      <c r="L55" s="1260"/>
      <c r="M55" s="1260"/>
      <c r="N55" s="1260"/>
      <c r="AN55" s="1255" t="s">
        <v>598</v>
      </c>
      <c r="AO55" s="1255"/>
      <c r="AP55" s="1255"/>
      <c r="AQ55" s="1255"/>
      <c r="AR55" s="1255"/>
      <c r="AS55" s="1255"/>
      <c r="AT55" s="1255"/>
      <c r="AU55" s="1255"/>
      <c r="AV55" s="1255"/>
      <c r="AW55" s="1255"/>
      <c r="AX55" s="1255"/>
      <c r="AY55" s="1255"/>
      <c r="AZ55" s="1255"/>
      <c r="BA55" s="1255"/>
      <c r="BB55" s="1256" t="s">
        <v>605</v>
      </c>
      <c r="BC55" s="1256"/>
      <c r="BD55" s="1256"/>
      <c r="BE55" s="1256"/>
      <c r="BF55" s="1256"/>
      <c r="BG55" s="1256"/>
      <c r="BH55" s="1256"/>
      <c r="BI55" s="1256"/>
      <c r="BJ55" s="1256"/>
      <c r="BK55" s="1256"/>
      <c r="BL55" s="1256"/>
      <c r="BM55" s="1256"/>
      <c r="BN55" s="1256"/>
      <c r="BO55" s="1256"/>
      <c r="BP55" s="1253">
        <v>3.9</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5" x14ac:dyDescent="0.15">
      <c r="A56" s="379"/>
      <c r="B56" s="365"/>
      <c r="G56" s="1259"/>
      <c r="H56" s="1259"/>
      <c r="I56" s="1259"/>
      <c r="J56" s="1259"/>
      <c r="K56" s="1260"/>
      <c r="L56" s="1260"/>
      <c r="M56" s="1260"/>
      <c r="N56" s="1260"/>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59"/>
      <c r="H57" s="1259"/>
      <c r="I57" s="1257"/>
      <c r="J57" s="1257"/>
      <c r="K57" s="1260"/>
      <c r="L57" s="1260"/>
      <c r="M57" s="1260"/>
      <c r="N57" s="1260"/>
      <c r="AM57" s="364"/>
      <c r="AN57" s="1255"/>
      <c r="AO57" s="1255"/>
      <c r="AP57" s="1255"/>
      <c r="AQ57" s="1255"/>
      <c r="AR57" s="1255"/>
      <c r="AS57" s="1255"/>
      <c r="AT57" s="1255"/>
      <c r="AU57" s="1255"/>
      <c r="AV57" s="1255"/>
      <c r="AW57" s="1255"/>
      <c r="AX57" s="1255"/>
      <c r="AY57" s="1255"/>
      <c r="AZ57" s="1255"/>
      <c r="BA57" s="1255"/>
      <c r="BB57" s="1256" t="s">
        <v>604</v>
      </c>
      <c r="BC57" s="1256"/>
      <c r="BD57" s="1256"/>
      <c r="BE57" s="1256"/>
      <c r="BF57" s="1256"/>
      <c r="BG57" s="1256"/>
      <c r="BH57" s="1256"/>
      <c r="BI57" s="1256"/>
      <c r="BJ57" s="1256"/>
      <c r="BK57" s="1256"/>
      <c r="BL57" s="1256"/>
      <c r="BM57" s="1256"/>
      <c r="BN57" s="1256"/>
      <c r="BO57" s="1256"/>
      <c r="BP57" s="1253">
        <v>63.1</v>
      </c>
      <c r="BQ57" s="1253"/>
      <c r="BR57" s="1253"/>
      <c r="BS57" s="1253"/>
      <c r="BT57" s="1253"/>
      <c r="BU57" s="1253"/>
      <c r="BV57" s="1253"/>
      <c r="BW57" s="1253"/>
      <c r="BX57" s="1253">
        <v>63.2</v>
      </c>
      <c r="BY57" s="1253"/>
      <c r="BZ57" s="1253"/>
      <c r="CA57" s="1253"/>
      <c r="CB57" s="1253"/>
      <c r="CC57" s="1253"/>
      <c r="CD57" s="1253"/>
      <c r="CE57" s="1253"/>
      <c r="CF57" s="1253">
        <v>64</v>
      </c>
      <c r="CG57" s="1253"/>
      <c r="CH57" s="1253"/>
      <c r="CI57" s="1253"/>
      <c r="CJ57" s="1253"/>
      <c r="CK57" s="1253"/>
      <c r="CL57" s="1253"/>
      <c r="CM57" s="1253"/>
      <c r="CN57" s="1253">
        <v>65.5</v>
      </c>
      <c r="CO57" s="1253"/>
      <c r="CP57" s="1253"/>
      <c r="CQ57" s="1253"/>
      <c r="CR57" s="1253"/>
      <c r="CS57" s="1253"/>
      <c r="CT57" s="1253"/>
      <c r="CU57" s="1253"/>
      <c r="CV57" s="1253">
        <v>66.099999999999994</v>
      </c>
      <c r="CW57" s="1253"/>
      <c r="CX57" s="1253"/>
      <c r="CY57" s="1253"/>
      <c r="CZ57" s="1253"/>
      <c r="DA57" s="1253"/>
      <c r="DB57" s="1253"/>
      <c r="DC57" s="1253"/>
      <c r="DD57" s="390"/>
      <c r="DE57" s="385"/>
    </row>
    <row r="58" spans="1:109" s="379" customFormat="1" ht="13.5" x14ac:dyDescent="0.15">
      <c r="A58" s="364"/>
      <c r="B58" s="385"/>
      <c r="G58" s="1259"/>
      <c r="H58" s="1259"/>
      <c r="I58" s="1257"/>
      <c r="J58" s="1257"/>
      <c r="K58" s="1260"/>
      <c r="L58" s="1260"/>
      <c r="M58" s="1260"/>
      <c r="N58" s="1260"/>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603</v>
      </c>
    </row>
    <row r="64" spans="1:109" ht="13.5" x14ac:dyDescent="0.15">
      <c r="B64" s="365"/>
      <c r="G64" s="380"/>
      <c r="I64" s="382"/>
      <c r="J64" s="382"/>
      <c r="K64" s="382"/>
      <c r="L64" s="382"/>
      <c r="M64" s="382"/>
      <c r="N64" s="381"/>
      <c r="AM64" s="380"/>
      <c r="AN64" s="380" t="s">
        <v>602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5" t="s">
        <v>601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5" x14ac:dyDescent="0.15">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5" x14ac:dyDescent="0.15">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5" x14ac:dyDescent="0.15">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5" x14ac:dyDescent="0.15">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600</v>
      </c>
    </row>
    <row r="72" spans="2:107" ht="13.5" x14ac:dyDescent="0.15">
      <c r="B72" s="365"/>
      <c r="G72" s="1259"/>
      <c r="H72" s="1259"/>
      <c r="I72" s="1259"/>
      <c r="J72" s="1259"/>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528</v>
      </c>
      <c r="BQ72" s="1255"/>
      <c r="BR72" s="1255"/>
      <c r="BS72" s="1255"/>
      <c r="BT72" s="1255"/>
      <c r="BU72" s="1255"/>
      <c r="BV72" s="1255"/>
      <c r="BW72" s="1255"/>
      <c r="BX72" s="1255" t="s">
        <v>529</v>
      </c>
      <c r="BY72" s="1255"/>
      <c r="BZ72" s="1255"/>
      <c r="CA72" s="1255"/>
      <c r="CB72" s="1255"/>
      <c r="CC72" s="1255"/>
      <c r="CD72" s="1255"/>
      <c r="CE72" s="1255"/>
      <c r="CF72" s="1255" t="s">
        <v>530</v>
      </c>
      <c r="CG72" s="1255"/>
      <c r="CH72" s="1255"/>
      <c r="CI72" s="1255"/>
      <c r="CJ72" s="1255"/>
      <c r="CK72" s="1255"/>
      <c r="CL72" s="1255"/>
      <c r="CM72" s="1255"/>
      <c r="CN72" s="1255" t="s">
        <v>531</v>
      </c>
      <c r="CO72" s="1255"/>
      <c r="CP72" s="1255"/>
      <c r="CQ72" s="1255"/>
      <c r="CR72" s="1255"/>
      <c r="CS72" s="1255"/>
      <c r="CT72" s="1255"/>
      <c r="CU72" s="1255"/>
      <c r="CV72" s="1255" t="s">
        <v>532</v>
      </c>
      <c r="CW72" s="1255"/>
      <c r="CX72" s="1255"/>
      <c r="CY72" s="1255"/>
      <c r="CZ72" s="1255"/>
      <c r="DA72" s="1255"/>
      <c r="DB72" s="1255"/>
      <c r="DC72" s="1255"/>
    </row>
    <row r="73" spans="2:107" ht="13.5" x14ac:dyDescent="0.15">
      <c r="B73" s="365"/>
      <c r="G73" s="1264"/>
      <c r="H73" s="1264"/>
      <c r="I73" s="1264"/>
      <c r="J73" s="1264"/>
      <c r="K73" s="1254"/>
      <c r="L73" s="1254"/>
      <c r="M73" s="1254"/>
      <c r="N73" s="1254"/>
      <c r="AM73" s="371"/>
      <c r="AN73" s="1256" t="s">
        <v>599</v>
      </c>
      <c r="AO73" s="1256"/>
      <c r="AP73" s="1256"/>
      <c r="AQ73" s="1256"/>
      <c r="AR73" s="1256"/>
      <c r="AS73" s="1256"/>
      <c r="AT73" s="1256"/>
      <c r="AU73" s="1256"/>
      <c r="AV73" s="1256"/>
      <c r="AW73" s="1256"/>
      <c r="AX73" s="1256"/>
      <c r="AY73" s="1256"/>
      <c r="AZ73" s="1256"/>
      <c r="BA73" s="1256"/>
      <c r="BB73" s="1256" t="s">
        <v>597</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5" x14ac:dyDescent="0.1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64"/>
      <c r="H75" s="1264"/>
      <c r="I75" s="1259"/>
      <c r="J75" s="1259"/>
      <c r="K75" s="1260"/>
      <c r="L75" s="1260"/>
      <c r="M75" s="1260"/>
      <c r="N75" s="1260"/>
      <c r="AM75" s="371"/>
      <c r="AN75" s="1256"/>
      <c r="AO75" s="1256"/>
      <c r="AP75" s="1256"/>
      <c r="AQ75" s="1256"/>
      <c r="AR75" s="1256"/>
      <c r="AS75" s="1256"/>
      <c r="AT75" s="1256"/>
      <c r="AU75" s="1256"/>
      <c r="AV75" s="1256"/>
      <c r="AW75" s="1256"/>
      <c r="AX75" s="1256"/>
      <c r="AY75" s="1256"/>
      <c r="AZ75" s="1256"/>
      <c r="BA75" s="1256"/>
      <c r="BB75" s="1256" t="s">
        <v>595</v>
      </c>
      <c r="BC75" s="1256"/>
      <c r="BD75" s="1256"/>
      <c r="BE75" s="1256"/>
      <c r="BF75" s="1256"/>
      <c r="BG75" s="1256"/>
      <c r="BH75" s="1256"/>
      <c r="BI75" s="1256"/>
      <c r="BJ75" s="1256"/>
      <c r="BK75" s="1256"/>
      <c r="BL75" s="1256"/>
      <c r="BM75" s="1256"/>
      <c r="BN75" s="1256"/>
      <c r="BO75" s="1256"/>
      <c r="BP75" s="1253">
        <v>4.0999999999999996</v>
      </c>
      <c r="BQ75" s="1253"/>
      <c r="BR75" s="1253"/>
      <c r="BS75" s="1253"/>
      <c r="BT75" s="1253"/>
      <c r="BU75" s="1253"/>
      <c r="BV75" s="1253"/>
      <c r="BW75" s="1253"/>
      <c r="BX75" s="1253">
        <v>4.2</v>
      </c>
      <c r="BY75" s="1253"/>
      <c r="BZ75" s="1253"/>
      <c r="CA75" s="1253"/>
      <c r="CB75" s="1253"/>
      <c r="CC75" s="1253"/>
      <c r="CD75" s="1253"/>
      <c r="CE75" s="1253"/>
      <c r="CF75" s="1253">
        <v>4.8</v>
      </c>
      <c r="CG75" s="1253"/>
      <c r="CH75" s="1253"/>
      <c r="CI75" s="1253"/>
      <c r="CJ75" s="1253"/>
      <c r="CK75" s="1253"/>
      <c r="CL75" s="1253"/>
      <c r="CM75" s="1253"/>
      <c r="CN75" s="1253">
        <v>5.4</v>
      </c>
      <c r="CO75" s="1253"/>
      <c r="CP75" s="1253"/>
      <c r="CQ75" s="1253"/>
      <c r="CR75" s="1253"/>
      <c r="CS75" s="1253"/>
      <c r="CT75" s="1253"/>
      <c r="CU75" s="1253"/>
      <c r="CV75" s="1253">
        <v>5.8</v>
      </c>
      <c r="CW75" s="1253"/>
      <c r="CX75" s="1253"/>
      <c r="CY75" s="1253"/>
      <c r="CZ75" s="1253"/>
      <c r="DA75" s="1253"/>
      <c r="DB75" s="1253"/>
      <c r="DC75" s="1253"/>
    </row>
    <row r="76" spans="2:107" ht="13.5" x14ac:dyDescent="0.15">
      <c r="B76" s="365"/>
      <c r="G76" s="1264"/>
      <c r="H76" s="1264"/>
      <c r="I76" s="1259"/>
      <c r="J76" s="1259"/>
      <c r="K76" s="1260"/>
      <c r="L76" s="1260"/>
      <c r="M76" s="1260"/>
      <c r="N76" s="1260"/>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59"/>
      <c r="H77" s="1259"/>
      <c r="I77" s="1259"/>
      <c r="J77" s="1259"/>
      <c r="K77" s="1254"/>
      <c r="L77" s="1254"/>
      <c r="M77" s="1254"/>
      <c r="N77" s="1254"/>
      <c r="AN77" s="1255" t="s">
        <v>598</v>
      </c>
      <c r="AO77" s="1255"/>
      <c r="AP77" s="1255"/>
      <c r="AQ77" s="1255"/>
      <c r="AR77" s="1255"/>
      <c r="AS77" s="1255"/>
      <c r="AT77" s="1255"/>
      <c r="AU77" s="1255"/>
      <c r="AV77" s="1255"/>
      <c r="AW77" s="1255"/>
      <c r="AX77" s="1255"/>
      <c r="AY77" s="1255"/>
      <c r="AZ77" s="1255"/>
      <c r="BA77" s="1255"/>
      <c r="BB77" s="1256" t="s">
        <v>597</v>
      </c>
      <c r="BC77" s="1256"/>
      <c r="BD77" s="1256"/>
      <c r="BE77" s="1256"/>
      <c r="BF77" s="1256"/>
      <c r="BG77" s="1256"/>
      <c r="BH77" s="1256"/>
      <c r="BI77" s="1256"/>
      <c r="BJ77" s="1256"/>
      <c r="BK77" s="1256"/>
      <c r="BL77" s="1256"/>
      <c r="BM77" s="1256"/>
      <c r="BN77" s="1256"/>
      <c r="BO77" s="1256"/>
      <c r="BP77" s="1253">
        <v>3.9</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5" x14ac:dyDescent="0.15">
      <c r="B78" s="365"/>
      <c r="G78" s="1259"/>
      <c r="H78" s="1259"/>
      <c r="I78" s="1259"/>
      <c r="J78" s="1259"/>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59"/>
      <c r="H79" s="1259"/>
      <c r="I79" s="1257"/>
      <c r="J79" s="1257"/>
      <c r="K79" s="1258"/>
      <c r="L79" s="1258"/>
      <c r="M79" s="1258"/>
      <c r="N79" s="1258"/>
      <c r="AN79" s="1255"/>
      <c r="AO79" s="1255"/>
      <c r="AP79" s="1255"/>
      <c r="AQ79" s="1255"/>
      <c r="AR79" s="1255"/>
      <c r="AS79" s="1255"/>
      <c r="AT79" s="1255"/>
      <c r="AU79" s="1255"/>
      <c r="AV79" s="1255"/>
      <c r="AW79" s="1255"/>
      <c r="AX79" s="1255"/>
      <c r="AY79" s="1255"/>
      <c r="AZ79" s="1255"/>
      <c r="BA79" s="1255"/>
      <c r="BB79" s="1256" t="s">
        <v>596</v>
      </c>
      <c r="BC79" s="1256"/>
      <c r="BD79" s="1256"/>
      <c r="BE79" s="1256"/>
      <c r="BF79" s="1256"/>
      <c r="BG79" s="1256"/>
      <c r="BH79" s="1256"/>
      <c r="BI79" s="1256"/>
      <c r="BJ79" s="1256"/>
      <c r="BK79" s="1256"/>
      <c r="BL79" s="1256"/>
      <c r="BM79" s="1256"/>
      <c r="BN79" s="1256"/>
      <c r="BO79" s="1256"/>
      <c r="BP79" s="1253">
        <v>4.2</v>
      </c>
      <c r="BQ79" s="1253"/>
      <c r="BR79" s="1253"/>
      <c r="BS79" s="1253"/>
      <c r="BT79" s="1253"/>
      <c r="BU79" s="1253"/>
      <c r="BV79" s="1253"/>
      <c r="BW79" s="1253"/>
      <c r="BX79" s="1253">
        <v>4.5</v>
      </c>
      <c r="BY79" s="1253"/>
      <c r="BZ79" s="1253"/>
      <c r="CA79" s="1253"/>
      <c r="CB79" s="1253"/>
      <c r="CC79" s="1253"/>
      <c r="CD79" s="1253"/>
      <c r="CE79" s="1253"/>
      <c r="CF79" s="1253">
        <v>4.5999999999999996</v>
      </c>
      <c r="CG79" s="1253"/>
      <c r="CH79" s="1253"/>
      <c r="CI79" s="1253"/>
      <c r="CJ79" s="1253"/>
      <c r="CK79" s="1253"/>
      <c r="CL79" s="1253"/>
      <c r="CM79" s="1253"/>
      <c r="CN79" s="1253">
        <v>4.7</v>
      </c>
      <c r="CO79" s="1253"/>
      <c r="CP79" s="1253"/>
      <c r="CQ79" s="1253"/>
      <c r="CR79" s="1253"/>
      <c r="CS79" s="1253"/>
      <c r="CT79" s="1253"/>
      <c r="CU79" s="1253"/>
      <c r="CV79" s="1253">
        <v>4.7</v>
      </c>
      <c r="CW79" s="1253"/>
      <c r="CX79" s="1253"/>
      <c r="CY79" s="1253"/>
      <c r="CZ79" s="1253"/>
      <c r="DA79" s="1253"/>
      <c r="DB79" s="1253"/>
      <c r="DC79" s="1253"/>
    </row>
    <row r="80" spans="2:107" ht="13.5" x14ac:dyDescent="0.15">
      <c r="B80" s="365"/>
      <c r="G80" s="1259"/>
      <c r="H80" s="1259"/>
      <c r="I80" s="1257"/>
      <c r="J80" s="1257"/>
      <c r="K80" s="1258"/>
      <c r="L80" s="1258"/>
      <c r="M80" s="1258"/>
      <c r="N80" s="1258"/>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O2AcNCo1NXpNDlNahAhKs4eN3kKWNNYdMC+/ebkCbYCMEjZtW1QT1oFus6XSIfwmXA0tZjxejGXG1eWUbYF8oQ==" saltValue="ULaLcUA6wzjdnCzgdZSr4g=="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1" zoomScale="70" zoomScaleNormal="70" zoomScaleSheetLayoutView="70"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609</v>
      </c>
    </row>
  </sheetData>
  <sheetProtection algorithmName="SHA-512" hashValue="C/0ll9SoPXBTtr7F3sk8hXHS9G00cdk78BYD91I+nksIqKMJkx69VNR/RQCSR8VnvzDo0HDJP+91nmmRp77LOA==" saltValue="Y4DzqhBbomNWWGhQafrBk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3" zoomScale="70" zoomScaleNormal="70" zoomScaleSheetLayoutView="55"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610</v>
      </c>
    </row>
  </sheetData>
  <sheetProtection algorithmName="SHA-512" hashValue="mVfxXzNRpOf8wafibCAhH/8nwSTeq0t0LVLRthtRFeG7qB8v68/XrBHn1UfGuWdNq4LHEaqqXJM75z3NPcyF3A==" saltValue="0D5EWjYheDs200pmiiZF8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60130</v>
      </c>
      <c r="E3" s="144"/>
      <c r="F3" s="145">
        <v>44161</v>
      </c>
      <c r="G3" s="146"/>
      <c r="H3" s="147"/>
    </row>
    <row r="4" spans="1:8" x14ac:dyDescent="0.15">
      <c r="A4" s="148"/>
      <c r="B4" s="149"/>
      <c r="C4" s="150"/>
      <c r="D4" s="151">
        <v>47701</v>
      </c>
      <c r="E4" s="152"/>
      <c r="F4" s="153">
        <v>23644</v>
      </c>
      <c r="G4" s="154"/>
      <c r="H4" s="155"/>
    </row>
    <row r="5" spans="1:8" x14ac:dyDescent="0.15">
      <c r="A5" s="136" t="s">
        <v>522</v>
      </c>
      <c r="B5" s="141"/>
      <c r="C5" s="142"/>
      <c r="D5" s="143">
        <v>33666</v>
      </c>
      <c r="E5" s="144"/>
      <c r="F5" s="145">
        <v>43955</v>
      </c>
      <c r="G5" s="146"/>
      <c r="H5" s="147"/>
    </row>
    <row r="6" spans="1:8" x14ac:dyDescent="0.15">
      <c r="A6" s="148"/>
      <c r="B6" s="149"/>
      <c r="C6" s="150"/>
      <c r="D6" s="151">
        <v>23846</v>
      </c>
      <c r="E6" s="152"/>
      <c r="F6" s="153">
        <v>21318</v>
      </c>
      <c r="G6" s="154"/>
      <c r="H6" s="155"/>
    </row>
    <row r="7" spans="1:8" x14ac:dyDescent="0.15">
      <c r="A7" s="136" t="s">
        <v>523</v>
      </c>
      <c r="B7" s="141"/>
      <c r="C7" s="142"/>
      <c r="D7" s="143">
        <v>62787</v>
      </c>
      <c r="E7" s="144"/>
      <c r="F7" s="145">
        <v>41921</v>
      </c>
      <c r="G7" s="146"/>
      <c r="H7" s="147"/>
    </row>
    <row r="8" spans="1:8" x14ac:dyDescent="0.15">
      <c r="A8" s="148"/>
      <c r="B8" s="149"/>
      <c r="C8" s="150"/>
      <c r="D8" s="151">
        <v>47359</v>
      </c>
      <c r="E8" s="152"/>
      <c r="F8" s="153">
        <v>21655</v>
      </c>
      <c r="G8" s="154"/>
      <c r="H8" s="155"/>
    </row>
    <row r="9" spans="1:8" x14ac:dyDescent="0.15">
      <c r="A9" s="136" t="s">
        <v>524</v>
      </c>
      <c r="B9" s="141"/>
      <c r="C9" s="142"/>
      <c r="D9" s="143">
        <v>30165</v>
      </c>
      <c r="E9" s="144"/>
      <c r="F9" s="145">
        <v>44585</v>
      </c>
      <c r="G9" s="146"/>
      <c r="H9" s="147"/>
    </row>
    <row r="10" spans="1:8" x14ac:dyDescent="0.15">
      <c r="A10" s="148"/>
      <c r="B10" s="149"/>
      <c r="C10" s="150"/>
      <c r="D10" s="151">
        <v>14315</v>
      </c>
      <c r="E10" s="152"/>
      <c r="F10" s="153">
        <v>23077</v>
      </c>
      <c r="G10" s="154"/>
      <c r="H10" s="155"/>
    </row>
    <row r="11" spans="1:8" x14ac:dyDescent="0.15">
      <c r="A11" s="136" t="s">
        <v>525</v>
      </c>
      <c r="B11" s="141"/>
      <c r="C11" s="142"/>
      <c r="D11" s="143">
        <v>38502</v>
      </c>
      <c r="E11" s="144"/>
      <c r="F11" s="145">
        <v>49779</v>
      </c>
      <c r="G11" s="146"/>
      <c r="H11" s="147"/>
    </row>
    <row r="12" spans="1:8" x14ac:dyDescent="0.15">
      <c r="A12" s="148"/>
      <c r="B12" s="149"/>
      <c r="C12" s="156"/>
      <c r="D12" s="151">
        <v>18272</v>
      </c>
      <c r="E12" s="152"/>
      <c r="F12" s="153">
        <v>28921</v>
      </c>
      <c r="G12" s="154"/>
      <c r="H12" s="155"/>
    </row>
    <row r="13" spans="1:8" x14ac:dyDescent="0.15">
      <c r="A13" s="136"/>
      <c r="B13" s="141"/>
      <c r="C13" s="157"/>
      <c r="D13" s="158">
        <v>45050</v>
      </c>
      <c r="E13" s="159"/>
      <c r="F13" s="160">
        <v>44880</v>
      </c>
      <c r="G13" s="161"/>
      <c r="H13" s="147"/>
    </row>
    <row r="14" spans="1:8" x14ac:dyDescent="0.15">
      <c r="A14" s="148"/>
      <c r="B14" s="149"/>
      <c r="C14" s="150"/>
      <c r="D14" s="151">
        <v>30299</v>
      </c>
      <c r="E14" s="152"/>
      <c r="F14" s="153">
        <v>23723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0.92</v>
      </c>
      <c r="C19" s="162">
        <f>ROUND(VALUE(SUBSTITUTE(実質収支比率等に係る経年分析!G$48,"▲","-")),2)</f>
        <v>1.65</v>
      </c>
      <c r="D19" s="162">
        <f>ROUND(VALUE(SUBSTITUTE(実質収支比率等に係る経年分析!H$48,"▲","-")),2)</f>
        <v>0.99</v>
      </c>
      <c r="E19" s="162">
        <f>ROUND(VALUE(SUBSTITUTE(実質収支比率等に係る経年分析!I$48,"▲","-")),2)</f>
        <v>1.06</v>
      </c>
      <c r="F19" s="162">
        <f>ROUND(VALUE(SUBSTITUTE(実質収支比率等に係る経年分析!J$48,"▲","-")),2)</f>
        <v>0.98</v>
      </c>
    </row>
    <row r="20" spans="1:11" x14ac:dyDescent="0.15">
      <c r="A20" s="162" t="s">
        <v>53</v>
      </c>
      <c r="B20" s="162">
        <f>ROUND(VALUE(SUBSTITUTE(実質収支比率等に係る経年分析!F$47,"▲","-")),2)</f>
        <v>33.82</v>
      </c>
      <c r="C20" s="162">
        <f>ROUND(VALUE(SUBSTITUTE(実質収支比率等に係る経年分析!G$47,"▲","-")),2)</f>
        <v>33.549999999999997</v>
      </c>
      <c r="D20" s="162">
        <f>ROUND(VALUE(SUBSTITUTE(実質収支比率等に係る経年分析!H$47,"▲","-")),2)</f>
        <v>34.39</v>
      </c>
      <c r="E20" s="162">
        <f>ROUND(VALUE(SUBSTITUTE(実質収支比率等に係る経年分析!I$47,"▲","-")),2)</f>
        <v>32.090000000000003</v>
      </c>
      <c r="F20" s="162">
        <f>ROUND(VALUE(SUBSTITUTE(実質収支比率等に係る経年分析!J$47,"▲","-")),2)</f>
        <v>29.6</v>
      </c>
    </row>
    <row r="21" spans="1:11" x14ac:dyDescent="0.15">
      <c r="A21" s="162" t="s">
        <v>54</v>
      </c>
      <c r="B21" s="162">
        <f>IF(ISNUMBER(VALUE(SUBSTITUTE(実質収支比率等に係る経年分析!F$49,"▲","-"))),ROUND(VALUE(SUBSTITUTE(実質収支比率等に係る経年分析!F$49,"▲","-")),2),NA())</f>
        <v>-5.59</v>
      </c>
      <c r="C21" s="162">
        <f>IF(ISNUMBER(VALUE(SUBSTITUTE(実質収支比率等に係る経年分析!G$49,"▲","-"))),ROUND(VALUE(SUBSTITUTE(実質収支比率等に係る経年分析!G$49,"▲","-")),2),NA())</f>
        <v>0.8</v>
      </c>
      <c r="D21" s="162">
        <f>IF(ISNUMBER(VALUE(SUBSTITUTE(実質収支比率等に係る経年分析!H$49,"▲","-"))),ROUND(VALUE(SUBSTITUTE(実質収支比率等に係る経年分析!H$49,"▲","-")),2),NA())</f>
        <v>-1.45</v>
      </c>
      <c r="E21" s="162">
        <f>IF(ISNUMBER(VALUE(SUBSTITUTE(実質収支比率等に係る経年分析!I$49,"▲","-"))),ROUND(VALUE(SUBSTITUTE(実質収支比率等に係る経年分析!I$49,"▲","-")),2),NA())</f>
        <v>-2.15</v>
      </c>
      <c r="F21" s="162">
        <f>IF(ISNUMBER(VALUE(SUBSTITUTE(実質収支比率等に係る経年分析!J$49,"▲","-"))),ROUND(VALUE(SUBSTITUTE(実質収支比率等に係る経年分析!J$49,"▲","-")),2),NA())</f>
        <v>-2.85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観光交通対策特別会計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0.28000000000000003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0.24</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0.54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0.37</v>
      </c>
    </row>
    <row r="32" spans="1:11" x14ac:dyDescent="0.15">
      <c r="A32" s="163" t="str">
        <f>IF(連結実質赤字比率に係る赤字・黒字の構成分析!C$38="",NA(),連結実質赤字比率に係る赤字・黒字の構成分析!C$38)</f>
        <v>一般会計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0.91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0.97</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1.79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3.74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2.77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3.05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2.44</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2.5099999999999998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4.46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6.23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5.01</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7.16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7.54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7.87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7.55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6.45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6603</v>
      </c>
      <c r="E42" s="164"/>
      <c r="F42" s="164"/>
      <c r="G42" s="164">
        <f>'実質公債費比率（分子）の構造'!L$52</f>
        <v>6491</v>
      </c>
      <c r="H42" s="164"/>
      <c r="I42" s="164"/>
      <c r="J42" s="164">
        <f>'実質公債費比率（分子）の構造'!M$52</f>
        <v>6312</v>
      </c>
      <c r="K42" s="164"/>
      <c r="L42" s="164"/>
      <c r="M42" s="164">
        <f>'実質公債費比率（分子）の構造'!N$52</f>
        <v>6206</v>
      </c>
      <c r="N42" s="164"/>
      <c r="O42" s="164"/>
      <c r="P42" s="164">
        <f>'実質公債費比率（分子）の構造'!O$52</f>
        <v>6292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122</v>
      </c>
      <c r="C45" s="164"/>
      <c r="D45" s="164"/>
      <c r="E45" s="164">
        <f>'実質公債費比率（分子）の構造'!L$49</f>
        <v>116</v>
      </c>
      <c r="F45" s="164"/>
      <c r="G45" s="164"/>
      <c r="H45" s="164">
        <f>'実質公債費比率（分子）の構造'!M$49</f>
        <v>117</v>
      </c>
      <c r="I45" s="164"/>
      <c r="J45" s="164"/>
      <c r="K45" s="164">
        <f>'実質公債費比率（分子）の構造'!N$49</f>
        <v>117</v>
      </c>
      <c r="L45" s="164"/>
      <c r="M45" s="164"/>
      <c r="N45" s="164">
        <f>'実質公債費比率（分子）の構造'!O$49</f>
        <v>113</v>
      </c>
      <c r="O45" s="164"/>
      <c r="P45" s="164"/>
    </row>
    <row r="46" spans="1:16" x14ac:dyDescent="0.15">
      <c r="A46" s="164" t="s">
        <v>64</v>
      </c>
      <c r="B46" s="164">
        <f>'実質公債費比率（分子）の構造'!K$48</f>
        <v>1922</v>
      </c>
      <c r="C46" s="164"/>
      <c r="D46" s="164"/>
      <c r="E46" s="164">
        <f>'実質公債費比率（分子）の構造'!L$48</f>
        <v>1908</v>
      </c>
      <c r="F46" s="164"/>
      <c r="G46" s="164"/>
      <c r="H46" s="164">
        <f>'実質公債費比率（分子）の構造'!M$48</f>
        <v>1908</v>
      </c>
      <c r="I46" s="164"/>
      <c r="J46" s="164"/>
      <c r="K46" s="164">
        <f>'実質公債費比率（分子）の構造'!N$48</f>
        <v>2041</v>
      </c>
      <c r="L46" s="164"/>
      <c r="M46" s="164"/>
      <c r="N46" s="164">
        <f>'実質公債費比率（分子）の構造'!O$48</f>
        <v>1937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5701</v>
      </c>
      <c r="C49" s="164"/>
      <c r="D49" s="164"/>
      <c r="E49" s="164">
        <f>'実質公債費比率（分子）の構造'!L$45</f>
        <v>5592</v>
      </c>
      <c r="F49" s="164"/>
      <c r="G49" s="164"/>
      <c r="H49" s="164">
        <f>'実質公債費比率（分子）の構造'!M$45</f>
        <v>5704</v>
      </c>
      <c r="I49" s="164"/>
      <c r="J49" s="164"/>
      <c r="K49" s="164">
        <f>'実質公債費比率（分子）の構造'!N$45</f>
        <v>5737</v>
      </c>
      <c r="L49" s="164"/>
      <c r="M49" s="164"/>
      <c r="N49" s="164">
        <f>'実質公債費比率（分子）の構造'!O$45</f>
        <v>5672</v>
      </c>
      <c r="O49" s="164"/>
      <c r="P49" s="164"/>
    </row>
    <row r="50" spans="1:16" x14ac:dyDescent="0.15">
      <c r="A50" s="164" t="s">
        <v>67</v>
      </c>
      <c r="B50" s="164" t="e">
        <f>NA()</f>
        <v>#N/A</v>
      </c>
      <c r="C50" s="164">
        <f>IF(ISNUMBER('実質公債費比率（分子）の構造'!K$53),'実質公債費比率（分子）の構造'!K$53,NA())</f>
        <v>1142</v>
      </c>
      <c r="D50" s="164" t="e">
        <f>NA()</f>
        <v>#N/A</v>
      </c>
      <c r="E50" s="164" t="e">
        <f>NA()</f>
        <v>#N/A</v>
      </c>
      <c r="F50" s="164">
        <f>IF(ISNUMBER('実質公債費比率（分子）の構造'!L$53),'実質公債費比率（分子）の構造'!L$53,NA())</f>
        <v>1125</v>
      </c>
      <c r="G50" s="164" t="e">
        <f>NA()</f>
        <v>#N/A</v>
      </c>
      <c r="H50" s="164" t="e">
        <f>NA()</f>
        <v>#N/A</v>
      </c>
      <c r="I50" s="164">
        <f>IF(ISNUMBER('実質公債費比率（分子）の構造'!M$53),'実質公債費比率（分子）の構造'!M$53,NA())</f>
        <v>1417</v>
      </c>
      <c r="J50" s="164" t="e">
        <f>NA()</f>
        <v>#N/A</v>
      </c>
      <c r="K50" s="164" t="e">
        <f>NA()</f>
        <v>#N/A</v>
      </c>
      <c r="L50" s="164">
        <f>IF(ISNUMBER('実質公債費比率（分子）の構造'!N$53),'実質公債費比率（分子）の構造'!N$53,NA())</f>
        <v>1689</v>
      </c>
      <c r="M50" s="164" t="e">
        <f>NA()</f>
        <v>#N/A</v>
      </c>
      <c r="N50" s="164" t="e">
        <f>NA()</f>
        <v>#N/A</v>
      </c>
      <c r="O50" s="164">
        <f>IF(ISNUMBER('実質公債費比率（分子）の構造'!O$53),'実質公債費比率（分子）の構造'!O$53,NA())</f>
        <v>1430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64219</v>
      </c>
      <c r="E56" s="163"/>
      <c r="F56" s="163"/>
      <c r="G56" s="163">
        <f>'将来負担比率（分子）の構造'!J$52</f>
        <v>62946</v>
      </c>
      <c r="H56" s="163"/>
      <c r="I56" s="163"/>
      <c r="J56" s="163">
        <f>'将来負担比率（分子）の構造'!K$52</f>
        <v>62023</v>
      </c>
      <c r="K56" s="163"/>
      <c r="L56" s="163"/>
      <c r="M56" s="163">
        <f>'将来負担比率（分子）の構造'!L$52</f>
        <v>59261</v>
      </c>
      <c r="N56" s="163"/>
      <c r="O56" s="163"/>
      <c r="P56" s="163">
        <f>'将来負担比率（分子）の構造'!M$52</f>
        <v>56890</v>
      </c>
    </row>
    <row r="57" spans="1:16" x14ac:dyDescent="0.15">
      <c r="A57" s="163" t="s">
        <v>42</v>
      </c>
      <c r="B57" s="163"/>
      <c r="C57" s="163"/>
      <c r="D57" s="163">
        <f>'将来負担比率（分子）の構造'!I$51</f>
        <v>18862</v>
      </c>
      <c r="E57" s="163"/>
      <c r="F57" s="163"/>
      <c r="G57" s="163">
        <f>'将来負担比率（分子）の構造'!J$51</f>
        <v>19303</v>
      </c>
      <c r="H57" s="163"/>
      <c r="I57" s="163"/>
      <c r="J57" s="163">
        <f>'将来負担比率（分子）の構造'!K$51</f>
        <v>21688</v>
      </c>
      <c r="K57" s="163"/>
      <c r="L57" s="163"/>
      <c r="M57" s="163">
        <f>'将来負担比率（分子）の構造'!L$51</f>
        <v>22409</v>
      </c>
      <c r="N57" s="163"/>
      <c r="O57" s="163"/>
      <c r="P57" s="163">
        <f>'将来負担比率（分子）の構造'!M$51</f>
        <v>22553</v>
      </c>
    </row>
    <row r="58" spans="1:16" x14ac:dyDescent="0.15">
      <c r="A58" s="163" t="s">
        <v>41</v>
      </c>
      <c r="B58" s="163"/>
      <c r="C58" s="163"/>
      <c r="D58" s="163">
        <f>'将来負担比率（分子）の構造'!I$50</f>
        <v>18984</v>
      </c>
      <c r="E58" s="163"/>
      <c r="F58" s="163"/>
      <c r="G58" s="163">
        <f>'将来負担比率（分子）の構造'!J$50</f>
        <v>19229</v>
      </c>
      <c r="H58" s="163"/>
      <c r="I58" s="163"/>
      <c r="J58" s="163">
        <f>'将来負担比率（分子）の構造'!K$50</f>
        <v>18946</v>
      </c>
      <c r="K58" s="163"/>
      <c r="L58" s="163"/>
      <c r="M58" s="163">
        <f>'将来負担比率（分子）の構造'!L$50</f>
        <v>18204</v>
      </c>
      <c r="N58" s="163"/>
      <c r="O58" s="163"/>
      <c r="P58" s="163">
        <f>'将来負担比率（分子）の構造'!M$50</f>
        <v>17167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7162</v>
      </c>
      <c r="C62" s="163"/>
      <c r="D62" s="163"/>
      <c r="E62" s="163">
        <f>'将来負担比率（分子）の構造'!J$45</f>
        <v>6999</v>
      </c>
      <c r="F62" s="163"/>
      <c r="G62" s="163"/>
      <c r="H62" s="163">
        <f>'将来負担比率（分子）の構造'!K$45</f>
        <v>6857</v>
      </c>
      <c r="I62" s="163"/>
      <c r="J62" s="163"/>
      <c r="K62" s="163">
        <f>'将来負担比率（分子）の構造'!L$45</f>
        <v>7119</v>
      </c>
      <c r="L62" s="163"/>
      <c r="M62" s="163"/>
      <c r="N62" s="163">
        <f>'将来負担比率（分子）の構造'!M$45</f>
        <v>7295</v>
      </c>
      <c r="O62" s="163"/>
      <c r="P62" s="163"/>
    </row>
    <row r="63" spans="1:16" x14ac:dyDescent="0.15">
      <c r="A63" s="163" t="s">
        <v>34</v>
      </c>
      <c r="B63" s="163">
        <f>'将来負担比率（分子）の構造'!I$44</f>
        <v>691</v>
      </c>
      <c r="C63" s="163"/>
      <c r="D63" s="163"/>
      <c r="E63" s="163">
        <f>'将来負担比率（分子）の構造'!J$44</f>
        <v>587</v>
      </c>
      <c r="F63" s="163"/>
      <c r="G63" s="163"/>
      <c r="H63" s="163">
        <f>'将来負担比率（分子）の構造'!K$44</f>
        <v>472</v>
      </c>
      <c r="I63" s="163"/>
      <c r="J63" s="163"/>
      <c r="K63" s="163">
        <f>'将来負担比率（分子）の構造'!L$44</f>
        <v>365</v>
      </c>
      <c r="L63" s="163"/>
      <c r="M63" s="163"/>
      <c r="N63" s="163">
        <f>'将来負担比率（分子）の構造'!M$44</f>
        <v>446</v>
      </c>
      <c r="O63" s="163"/>
      <c r="P63" s="163"/>
    </row>
    <row r="64" spans="1:16" x14ac:dyDescent="0.15">
      <c r="A64" s="163" t="s">
        <v>33</v>
      </c>
      <c r="B64" s="163">
        <f>'将来負担比率（分子）の構造'!I$43</f>
        <v>31962</v>
      </c>
      <c r="C64" s="163"/>
      <c r="D64" s="163"/>
      <c r="E64" s="163">
        <f>'将来負担比率（分子）の構造'!J$43</f>
        <v>30512</v>
      </c>
      <c r="F64" s="163"/>
      <c r="G64" s="163"/>
      <c r="H64" s="163">
        <f>'将来負担比率（分子）の構造'!K$43</f>
        <v>30556</v>
      </c>
      <c r="I64" s="163"/>
      <c r="J64" s="163"/>
      <c r="K64" s="163">
        <f>'将来負担比率（分子）の構造'!L$43</f>
        <v>30804</v>
      </c>
      <c r="L64" s="163"/>
      <c r="M64" s="163"/>
      <c r="N64" s="163">
        <f>'将来負担比率（分子）の構造'!M$43</f>
        <v>32690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59305</v>
      </c>
      <c r="C66" s="163"/>
      <c r="D66" s="163"/>
      <c r="E66" s="163">
        <f>'将来負担比率（分子）の構造'!J$41</f>
        <v>59665</v>
      </c>
      <c r="F66" s="163"/>
      <c r="G66" s="163"/>
      <c r="H66" s="163">
        <f>'将来負担比率（分子）の構造'!K$41</f>
        <v>60417</v>
      </c>
      <c r="I66" s="163"/>
      <c r="J66" s="163"/>
      <c r="K66" s="163">
        <f>'将来負担比率（分子）の構造'!L$41</f>
        <v>57141</v>
      </c>
      <c r="L66" s="163"/>
      <c r="M66" s="163"/>
      <c r="N66" s="163">
        <f>'将来負担比率（分子）の構造'!M$41</f>
        <v>54460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10554</v>
      </c>
      <c r="C72" s="167">
        <f>基金残高に係る経年分析!G55</f>
        <v>10017</v>
      </c>
      <c r="D72" s="167">
        <f>基金残高に係る経年分析!H55</f>
        <v>9309</v>
      </c>
    </row>
    <row r="73" spans="1:16" x14ac:dyDescent="0.15">
      <c r="A73" s="166" t="s">
        <v>74</v>
      </c>
      <c r="B73" s="167">
        <f>基金残高に係る経年分析!F56</f>
        <v>1528</v>
      </c>
      <c r="C73" s="167">
        <f>基金残高に係る経年分析!G56</f>
        <v>1442</v>
      </c>
      <c r="D73" s="167">
        <f>基金残高に係る経年分析!H56</f>
        <v>1397</v>
      </c>
    </row>
    <row r="74" spans="1:16" x14ac:dyDescent="0.15">
      <c r="A74" s="166" t="s">
        <v>75</v>
      </c>
      <c r="B74" s="167">
        <f>基金残高に係る経年分析!F57</f>
        <v>4378</v>
      </c>
      <c r="C74" s="167">
        <f>基金残高に係る経年分析!G57</f>
        <v>3824</v>
      </c>
      <c r="D74" s="167">
        <f>基金残高に係る経年分析!H57</f>
        <v>3181</v>
      </c>
    </row>
  </sheetData>
  <sheetProtection algorithmName="SHA-512" hashValue="aQ3oHPJE355w6p6Zo8lVzm6/uepDPtECftzj9QdQJiEE2OkdDHg3T4rfZkjx5LGMJUEnP6Rbd40wjlBSuYbFqQ==" saltValue="ZJ6mzhXwChj7HkfFsyEQ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2026-03-10T05:38:53Z</cp:lastPrinted>
  <dcterms:created xsi:type="dcterms:W3CDTF">2026-02-23T07:17:50Z</dcterms:created>
  <dcterms:modified xsi:type="dcterms:W3CDTF">2026-09-25T06:44:51Z</dcterms:modified>
  <cp:category/>
</cp:coreProperties>
</file>